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240" yWindow="120" windowWidth="18060" windowHeight="705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M109" i="1" l="1"/>
  <c r="M88" i="1"/>
  <c r="N87" i="1" l="1"/>
  <c r="N5" i="1"/>
</calcChain>
</file>

<file path=xl/sharedStrings.xml><?xml version="1.0" encoding="utf-8"?>
<sst xmlns="http://schemas.openxmlformats.org/spreadsheetml/2006/main" count="575" uniqueCount="352">
  <si>
    <t>Finanční zdroje přidělené na příslušný rok:</t>
  </si>
  <si>
    <t>Finanční zdroje z minulých let:</t>
  </si>
  <si>
    <t>Finanční zdroje celkem:</t>
  </si>
  <si>
    <t>Souhrn požadavků:</t>
  </si>
  <si>
    <t>Bilance:</t>
  </si>
  <si>
    <t>Poř. č.</t>
  </si>
  <si>
    <t>Žadatel</t>
  </si>
  <si>
    <t>Kraj</t>
  </si>
  <si>
    <t>Okres</t>
  </si>
  <si>
    <t>Název akce</t>
  </si>
  <si>
    <t>Oblasti podpory</t>
  </si>
  <si>
    <t>Parametry ks</t>
  </si>
  <si>
    <t>Celkové způsobilé výdaje</t>
  </si>
  <si>
    <t>Požad. na dotaci</t>
  </si>
  <si>
    <t>Souhrn. požad.</t>
  </si>
  <si>
    <t>Bod. hodn.</t>
  </si>
  <si>
    <t>Pref. body</t>
  </si>
  <si>
    <t>Body celk.</t>
  </si>
  <si>
    <t>MO-107290-2021-00089</t>
  </si>
  <si>
    <t>Obec Chotilsko</t>
  </si>
  <si>
    <t>Středočeský kraj</t>
  </si>
  <si>
    <t>Příbram</t>
  </si>
  <si>
    <t>Neinvestice</t>
  </si>
  <si>
    <t>MO-107290-2021-00037</t>
  </si>
  <si>
    <t>Obec Podbřežice</t>
  </si>
  <si>
    <t>Jihomoravský kraj</t>
  </si>
  <si>
    <t>Vyškov</t>
  </si>
  <si>
    <t>MO-107290-2021-00084</t>
  </si>
  <si>
    <t>Obec Újezd</t>
  </si>
  <si>
    <t>Zlínský kraj</t>
  </si>
  <si>
    <t>Zlín</t>
  </si>
  <si>
    <t>MO-107290-2021-00077</t>
  </si>
  <si>
    <t>Královéhradecký kraj</t>
  </si>
  <si>
    <t>Hradec Králové</t>
  </si>
  <si>
    <t>MO-107290-2021-00074</t>
  </si>
  <si>
    <t>Obec Mořice</t>
  </si>
  <si>
    <t>Olomoucký kraj</t>
  </si>
  <si>
    <t>Prostějov</t>
  </si>
  <si>
    <t>MO-107290-2021-00051</t>
  </si>
  <si>
    <t>Římskokatolická farnost Dohalice</t>
  </si>
  <si>
    <t>MO-107290-2021-00039</t>
  </si>
  <si>
    <t>Obec Sruby</t>
  </si>
  <si>
    <t>Pardubický kraj</t>
  </si>
  <si>
    <t>Ústí nad Orlicí</t>
  </si>
  <si>
    <t>MO-107290-2021-00071</t>
  </si>
  <si>
    <t>Obec Hnojice</t>
  </si>
  <si>
    <t>Olomouc</t>
  </si>
  <si>
    <t>MO-107290-2021-00031</t>
  </si>
  <si>
    <t>Obec Zbrašín</t>
  </si>
  <si>
    <t>Ústecký kraj</t>
  </si>
  <si>
    <t>Louny</t>
  </si>
  <si>
    <t>MO-107290-2021-00075</t>
  </si>
  <si>
    <t>Obec Vykáň</t>
  </si>
  <si>
    <t>Nymburk</t>
  </si>
  <si>
    <t>MO-107290-2021-00017</t>
  </si>
  <si>
    <t>Město Třebenice</t>
  </si>
  <si>
    <t>Litoměřice</t>
  </si>
  <si>
    <t>MO-107290-2021-00062</t>
  </si>
  <si>
    <t>Obec Rudimov</t>
  </si>
  <si>
    <t>MO-107290-2021-00066</t>
  </si>
  <si>
    <t>Obec Pravonín</t>
  </si>
  <si>
    <t>Benešov</t>
  </si>
  <si>
    <t>MO-107290-2021-00048</t>
  </si>
  <si>
    <t>Obec Bukovina nad Labem</t>
  </si>
  <si>
    <t>Pardubice</t>
  </si>
  <si>
    <t>MO-107290-2021-00056</t>
  </si>
  <si>
    <t>Obec Vilémovice</t>
  </si>
  <si>
    <t>Blansko</t>
  </si>
  <si>
    <t>MO-107290-2021-00072</t>
  </si>
  <si>
    <t>Obec Hlinná</t>
  </si>
  <si>
    <t>MO-107290-2021-00049</t>
  </si>
  <si>
    <t>Obec Slavkov</t>
  </si>
  <si>
    <t>Uherské Hradiště</t>
  </si>
  <si>
    <t>MO-107290-2021-00002</t>
  </si>
  <si>
    <t>Obec Seninka</t>
  </si>
  <si>
    <t>Vsetín</t>
  </si>
  <si>
    <t>Investice</t>
  </si>
  <si>
    <t>MO-107290-2021-00055</t>
  </si>
  <si>
    <t>Obec Naloučany</t>
  </si>
  <si>
    <t>Kraj Vysočina</t>
  </si>
  <si>
    <t>Třebíč</t>
  </si>
  <si>
    <t>MO-107290-2021-00024</t>
  </si>
  <si>
    <t>Obec Malhotice</t>
  </si>
  <si>
    <t>Přerov</t>
  </si>
  <si>
    <t>MO-107290-2021-00053</t>
  </si>
  <si>
    <t>Římskokatolická farnost Všestary</t>
  </si>
  <si>
    <t>MO-107290-2021-00003</t>
  </si>
  <si>
    <t>Město Chrastava</t>
  </si>
  <si>
    <t>Liberecký kraj</t>
  </si>
  <si>
    <t>Liberec</t>
  </si>
  <si>
    <t>MO-107290-2021-00063</t>
  </si>
  <si>
    <t>Obec Třebihošť</t>
  </si>
  <si>
    <t>Trutnov</t>
  </si>
  <si>
    <t>MO-107290-2021-00064</t>
  </si>
  <si>
    <t>Městys Neustupov</t>
  </si>
  <si>
    <t>MO-107290-2021-00032</t>
  </si>
  <si>
    <t>Obec Krhanice</t>
  </si>
  <si>
    <t>MO-107290-2021-00060</t>
  </si>
  <si>
    <t>Statutární město České Budějovice</t>
  </si>
  <si>
    <t>Jihočeský kraj</t>
  </si>
  <si>
    <t>České Budějovice</t>
  </si>
  <si>
    <t>Neinvestice, Investice</t>
  </si>
  <si>
    <t>MO-107290-2021-00085</t>
  </si>
  <si>
    <t>Obec Kropáčova Vrutice</t>
  </si>
  <si>
    <t>Mladá Boleslav</t>
  </si>
  <si>
    <t>MO-107290-2021-00007</t>
  </si>
  <si>
    <t>Město Vracov</t>
  </si>
  <si>
    <t>Hodonín</t>
  </si>
  <si>
    <t>MO-107290-2021-00059</t>
  </si>
  <si>
    <t>Obec Slatina</t>
  </si>
  <si>
    <t>MO-107290-2021-00023</t>
  </si>
  <si>
    <t>Obec Beňov</t>
  </si>
  <si>
    <t>MO-107290-2021-00076</t>
  </si>
  <si>
    <t>Římskokatolická farnost u kostela sv. Antonína Praha - Holešovice</t>
  </si>
  <si>
    <t>Hlavní město Praha</t>
  </si>
  <si>
    <t>MO-107290-2021-00090</t>
  </si>
  <si>
    <t>Město Rychnov u Jablonce nad Nisou</t>
  </si>
  <si>
    <t>Jablonec nad Nisou</t>
  </si>
  <si>
    <t>MO-107290-2021-00078</t>
  </si>
  <si>
    <t>Městys Načeradec</t>
  </si>
  <si>
    <t>MO-107290-2021-00016</t>
  </si>
  <si>
    <t>Obec Bílovice</t>
  </si>
  <si>
    <t>MO-107290-2021-00082</t>
  </si>
  <si>
    <t>Obec Sulíkov</t>
  </si>
  <si>
    <t>MO-107290-2021-00068</t>
  </si>
  <si>
    <t>Obec Dřevěnice</t>
  </si>
  <si>
    <t>Jičín</t>
  </si>
  <si>
    <t>MO-107290-2021-00052</t>
  </si>
  <si>
    <t>MO-107290-2021-00005</t>
  </si>
  <si>
    <t>Město Proseč</t>
  </si>
  <si>
    <t>Chrudim</t>
  </si>
  <si>
    <t>MO-107290-2021-00067</t>
  </si>
  <si>
    <t>Obec Račice</t>
  </si>
  <si>
    <t>MO-107290-2021-00035</t>
  </si>
  <si>
    <t>Obec Ostrá</t>
  </si>
  <si>
    <t>MO-107290-2021-00015</t>
  </si>
  <si>
    <t>Obec Úmonín</t>
  </si>
  <si>
    <t>Kutná Hora</t>
  </si>
  <si>
    <t>MO-107290-2021-00018</t>
  </si>
  <si>
    <t>Náchod</t>
  </si>
  <si>
    <t>MO-107290-2021-00079</t>
  </si>
  <si>
    <t>Obec Lovečkovice</t>
  </si>
  <si>
    <t>MO-107290-2021-00034</t>
  </si>
  <si>
    <t>Obec Konárovice</t>
  </si>
  <si>
    <t>Kolín</t>
  </si>
  <si>
    <t>MO-107290-2021-00065</t>
  </si>
  <si>
    <t>MO-107290-2021-00038</t>
  </si>
  <si>
    <t>Obec Krásná</t>
  </si>
  <si>
    <t>Karlovarský kraj</t>
  </si>
  <si>
    <t>Cheb</t>
  </si>
  <si>
    <t>MO-107290-2021-00020</t>
  </si>
  <si>
    <t>Římskokatolická farnost Rapotín</t>
  </si>
  <si>
    <t>Šumperk</t>
  </si>
  <si>
    <t>MO-107290-2021-00033</t>
  </si>
  <si>
    <t>Obec Měrunice</t>
  </si>
  <si>
    <t>Teplice</t>
  </si>
  <si>
    <t>MO-107290-2021-00021</t>
  </si>
  <si>
    <t>Obec Běchary</t>
  </si>
  <si>
    <t>MO-107290-2021-00093</t>
  </si>
  <si>
    <t>Obec Lechotice</t>
  </si>
  <si>
    <t>Kroměříž</t>
  </si>
  <si>
    <t>MO-107290-2021-00008</t>
  </si>
  <si>
    <t>Obec Jiřice</t>
  </si>
  <si>
    <t>MO-107290-2021-00042</t>
  </si>
  <si>
    <t>Obec Močovice</t>
  </si>
  <si>
    <t>MO-107290-2021-00087</t>
  </si>
  <si>
    <t>Město Chabařovice</t>
  </si>
  <si>
    <t>Ústí nad Labem</t>
  </si>
  <si>
    <t>MO-107290-2021-00083</t>
  </si>
  <si>
    <t>Město Rudolfov</t>
  </si>
  <si>
    <t>MO-107290-2021-00073</t>
  </si>
  <si>
    <t>Obec Češov</t>
  </si>
  <si>
    <t>MO-107290-2021-00043</t>
  </si>
  <si>
    <t>Město Dubňany</t>
  </si>
  <si>
    <t>MO-107290-2021-00088</t>
  </si>
  <si>
    <t>Město Hoštka</t>
  </si>
  <si>
    <t>MO-107290-2021-00013</t>
  </si>
  <si>
    <t>Město Ždírec nad Doubravou</t>
  </si>
  <si>
    <t>Havlíčkův Brod</t>
  </si>
  <si>
    <t>MO-107290-2021-00010</t>
  </si>
  <si>
    <t>Město Třemošná</t>
  </si>
  <si>
    <t>Plzeňský kraj</t>
  </si>
  <si>
    <t>Plzeň-sever</t>
  </si>
  <si>
    <t>MO-107290-2021-00026</t>
  </si>
  <si>
    <t>MO-107290-2021-00047</t>
  </si>
  <si>
    <t>Obec Věžnice</t>
  </si>
  <si>
    <t>MO-107290-2021-00029</t>
  </si>
  <si>
    <t>Město Rovensko pod Troskami</t>
  </si>
  <si>
    <t>Semily</t>
  </si>
  <si>
    <t>MO-107290-2021-00030</t>
  </si>
  <si>
    <t>MO-107290-2021-00019</t>
  </si>
  <si>
    <t>Obec Orlík nad Vltavou</t>
  </si>
  <si>
    <t>Písek</t>
  </si>
  <si>
    <t>MO-107290-2021-00081</t>
  </si>
  <si>
    <t>Obec Beřovice</t>
  </si>
  <si>
    <t>Kladno</t>
  </si>
  <si>
    <t>MO-107290-2021-00044</t>
  </si>
  <si>
    <t>Obec Žďár</t>
  </si>
  <si>
    <t>MO-107290-2021-00001</t>
  </si>
  <si>
    <t>Statutární město Ostrava, městský obvod Moravská Ostrava a Přívoz</t>
  </si>
  <si>
    <t>Moravskoslezský kraj</t>
  </si>
  <si>
    <t>Ostrava-město</t>
  </si>
  <si>
    <t>MO-107290-2021-00004</t>
  </si>
  <si>
    <t>Obec Vřesina</t>
  </si>
  <si>
    <t>Opava</t>
  </si>
  <si>
    <t>MO-107290-2021-00057</t>
  </si>
  <si>
    <t>Obec Březolupy</t>
  </si>
  <si>
    <t>MO-107290-2021-00086</t>
  </si>
  <si>
    <t>Obec Rozdrojovice</t>
  </si>
  <si>
    <t>Brno-venkov</t>
  </si>
  <si>
    <t>MO-107290-2021-00092</t>
  </si>
  <si>
    <t>Obec Dětřichov</t>
  </si>
  <si>
    <t>MO-107290-2021-00040</t>
  </si>
  <si>
    <t>Obec Ohrobec</t>
  </si>
  <si>
    <t>Praha-západ</t>
  </si>
  <si>
    <t>MO-107290-2021-00036</t>
  </si>
  <si>
    <t>Obec Orlické Podhůří</t>
  </si>
  <si>
    <t>MO-107290-2021-00045</t>
  </si>
  <si>
    <t>Statutární město Olomouc</t>
  </si>
  <si>
    <t>MO-107290-2021-00054</t>
  </si>
  <si>
    <t>MO-107290-2021-00012</t>
  </si>
  <si>
    <t>Obec Lánov</t>
  </si>
  <si>
    <t>MO-107290-2021-00041</t>
  </si>
  <si>
    <t>Město Libáň</t>
  </si>
  <si>
    <t>MO-107290-2021-00028</t>
  </si>
  <si>
    <t>Obec Mírov</t>
  </si>
  <si>
    <t>MO-107290-2021-00070</t>
  </si>
  <si>
    <t>Obec Jesenice</t>
  </si>
  <si>
    <t>MO-107290-2021-00094</t>
  </si>
  <si>
    <t>Obec Prusy-Boškůvky</t>
  </si>
  <si>
    <t>MO-107290-2021-00027</t>
  </si>
  <si>
    <t>Obec Markvartice</t>
  </si>
  <si>
    <t>Děčín</t>
  </si>
  <si>
    <t>MO-107290-2021-00069</t>
  </si>
  <si>
    <t>MO-107290-2021-00009</t>
  </si>
  <si>
    <t>Město Vsetín</t>
  </si>
  <si>
    <t>MO-107290-2021-00006</t>
  </si>
  <si>
    <t>Obec Oldřišov</t>
  </si>
  <si>
    <t>MO-107290-2021-00091</t>
  </si>
  <si>
    <t>Obec Loučná nad Desnou</t>
  </si>
  <si>
    <t>MO-107290-2021-00080</t>
  </si>
  <si>
    <t>Město Český Těšín</t>
  </si>
  <si>
    <t>Karviná</t>
  </si>
  <si>
    <t>MO-107290-2021-00011</t>
  </si>
  <si>
    <t>Město Česká Kamenice</t>
  </si>
  <si>
    <t>MO-107290-2021-00058</t>
  </si>
  <si>
    <t>Město Strakonice</t>
  </si>
  <si>
    <t>Strakonice</t>
  </si>
  <si>
    <t>VH</t>
  </si>
  <si>
    <t>PM</t>
  </si>
  <si>
    <t>Obec Světí</t>
  </si>
  <si>
    <t>Obec Horní Maršov</t>
  </si>
  <si>
    <t xml:space="preserve">Obec Rataje </t>
  </si>
  <si>
    <t>Město Náchod</t>
  </si>
  <si>
    <t xml:space="preserve">Obec Studnice </t>
  </si>
  <si>
    <t>Město Česká Skalice</t>
  </si>
  <si>
    <t>Obec Žďárky</t>
  </si>
  <si>
    <t>Chotilsko - oprava válečného hrobu obětí 2. světové války</t>
  </si>
  <si>
    <t>Podbřežice - oprava pomníků obětem světových válek</t>
  </si>
  <si>
    <t xml:space="preserve">Újezd - oprava válečných hrobů obětí 2. světové války </t>
  </si>
  <si>
    <t>Světí - oprava válečného hrobu obětí 2. světové války</t>
  </si>
  <si>
    <t>Mořice - oprava válečného hrobu oběti 2. světové války</t>
  </si>
  <si>
    <t>Dohalice - oprava válečných hrobů obětí prusko-rakouské války r. 1866 – 1. etapa</t>
  </si>
  <si>
    <t>Sruby - oprava válečného hrobu obětí 2. světové války a pomníku obětem 1. světové války</t>
  </si>
  <si>
    <t>Hnojice - oprava pomníků obětem světových válek</t>
  </si>
  <si>
    <t>Zbrašín - oprava pomníku obětem světových válek</t>
  </si>
  <si>
    <t>Vykáň - oprava válečného hrobu obětem 2. světové války a pomníku obětem 1. světové války</t>
  </si>
  <si>
    <t>Třebenice - oprava pomníků obětem světových válek</t>
  </si>
  <si>
    <t>Rudimov - oprava pomníků obětem světových válek</t>
  </si>
  <si>
    <t>Pravonín - oprava pomníku obětem světových válek</t>
  </si>
  <si>
    <t>Bukovina nad Labem - oprava pomníku obětem 1. světové války</t>
  </si>
  <si>
    <t>Vilémovice - oprava pomníku obětem 1. světové války</t>
  </si>
  <si>
    <t>Hlinná - oprava pomníku obětem 1. světové války</t>
  </si>
  <si>
    <t xml:space="preserve">Slavkov - oprava pomníků obětem světových válek </t>
  </si>
  <si>
    <t>Seninka - rekonstrukce pomníku obětem 1. světové války</t>
  </si>
  <si>
    <t>Naloučany - oprava pomníků obětem 1. světové války</t>
  </si>
  <si>
    <t>Malhotice - oprava pomníku obětem 1. světové války</t>
  </si>
  <si>
    <t>Všestary - oprava válečných hrobů a pomníku obětem prusko-rakouské války r. 1866 – 1. etapa</t>
  </si>
  <si>
    <t>Chrastava - oprava válečného hrobu obětí 2. světové války</t>
  </si>
  <si>
    <t>Třebihošť - oprava pomníku obětem světových válek</t>
  </si>
  <si>
    <t>Neustupov - oprava pomníku obětem 1. světové války</t>
  </si>
  <si>
    <t>Krhanice - rekonstrukce válečného hrobu obětí 2. světové války</t>
  </si>
  <si>
    <t>České Budějovice – oprava válečných hrobů a pomníků obětem světových válek</t>
  </si>
  <si>
    <t>Kropáčova Vrutice - oprava válečného hrobu a pomníků obětem světových válek</t>
  </si>
  <si>
    <t>Vracov - oprava pomníku obětem světových válek</t>
  </si>
  <si>
    <t>Slatina - oprava památníku obětem světových válek</t>
  </si>
  <si>
    <t>Beňov - oprava pomníku obětem 1. světové války</t>
  </si>
  <si>
    <t>Praha - Holešovice - oprava válečného hrobu oběti prusko-rakouské války r. 1866</t>
  </si>
  <si>
    <t>Rychnov u Jablonce nad Nisou - oprava válečného hrobu a pomníku obětem 2. světové války</t>
  </si>
  <si>
    <t>Načeradec - přemístění a oprava pomníku obětem 1. světové války</t>
  </si>
  <si>
    <t>Bílovice - oprava pomníku obětem světových válek</t>
  </si>
  <si>
    <t>Sulíkov - oprava pomníku obětem 1. světové války</t>
  </si>
  <si>
    <t>Dřevěnice - oprava pomníku obětem 1. světové války</t>
  </si>
  <si>
    <t>Černý Petr</t>
  </si>
  <si>
    <t>Proseč - rekonstrukce pomníku obětem světových válek</t>
  </si>
  <si>
    <t>Račice - rekonstrukce pomníku obětem 2. světové války</t>
  </si>
  <si>
    <t>Ostrá - oprava pomníku obětem 1. světové války</t>
  </si>
  <si>
    <t>Úmonín - rekonstrukce pomníku obětem 1. světové války</t>
  </si>
  <si>
    <t>Žďárky - oprava pomníku obětem 1. světové války</t>
  </si>
  <si>
    <t>Lovečkovice - oprava pomníku obětem 1. světové války</t>
  </si>
  <si>
    <t>Konárovice - oprava památníku obětem 1. světové války</t>
  </si>
  <si>
    <t>Česká Skalice - oprava válečných hrobů obětí prusko-rakouské války r. 1866</t>
  </si>
  <si>
    <t>Krásná - oprava památníku obětem světových válek</t>
  </si>
  <si>
    <t>Rapotín - oprava pamětní desky obětem 1. světové války</t>
  </si>
  <si>
    <t xml:space="preserve">Měrunice - oprava pomníku obětem 1. světové války </t>
  </si>
  <si>
    <t>Běchary - oprava pomníku obětem světových válek</t>
  </si>
  <si>
    <t>Lechotice - oprava pomníku obětem 1. světové války</t>
  </si>
  <si>
    <t>Jiřice - obnova pomníku obětem 1. světové války</t>
  </si>
  <si>
    <t>Močovice - restaurování pomníku obětem 1. světové války</t>
  </si>
  <si>
    <t>Chabařovice - oprava válečných hrobů a pomníků obětem válek</t>
  </si>
  <si>
    <t>Rudolfov - oprava památníku obětem světovch válek</t>
  </si>
  <si>
    <t>Češov - obnova pomníku obětem světových válek</t>
  </si>
  <si>
    <t>Dubňany - oprava pomníku obětem světových válek</t>
  </si>
  <si>
    <t>Ždírec nad Doubravou - restaurování pomníku obětem 2. světové války</t>
  </si>
  <si>
    <t>Třemošná - oprava válečného hrobu oběti 2. světové války</t>
  </si>
  <si>
    <t>Studnice - přemístění a obnova pomníku obětem 1. světové války</t>
  </si>
  <si>
    <t>Věžnice - rekonstrukce pomníku obětem světových válek</t>
  </si>
  <si>
    <t>Rovensko pod Troskami - restaurování památníků obětem světových válek</t>
  </si>
  <si>
    <t>Náchod - oprava pomníku obětem světových válek</t>
  </si>
  <si>
    <t>Orlík nad Vltavou - oprava památníku obětem 1. světové války</t>
  </si>
  <si>
    <t xml:space="preserve">Beřovice - restaurování památníku obětem 1.světové války </t>
  </si>
  <si>
    <t>Žďár - výstavba památníku obětem světových válek</t>
  </si>
  <si>
    <t>Vřesina - oprava pomníku obětem světových válek</t>
  </si>
  <si>
    <t>Březolupy - oprava pomníku obětem 2. světové války</t>
  </si>
  <si>
    <t>Rozdrojovice - oprava památníku obětem světových válek</t>
  </si>
  <si>
    <t xml:space="preserve">Dětřichov - oprava pomníku obětem 1. světové války </t>
  </si>
  <si>
    <t>Ohrobec - výstavba pomníku  oběti 2. světové války</t>
  </si>
  <si>
    <t>Orlické Podhůří - oprava památníku obětem světových válek</t>
  </si>
  <si>
    <t>Olomouc - oprava mauzolea obětí 1. světové války - III. etapa - 1. podetapa</t>
  </si>
  <si>
    <t xml:space="preserve">Rataje - oprava pomníku obětem 1. světové války </t>
  </si>
  <si>
    <t>Lánov - oprava pomníku obětem 1. světové války</t>
  </si>
  <si>
    <t>Libáň - oprava pomníku obětem 1. světové války</t>
  </si>
  <si>
    <t>Mírov - oprava pomníku obětem 1. světové války</t>
  </si>
  <si>
    <t>Jesenice - oprava památníku obětem 1. světové války</t>
  </si>
  <si>
    <t>Prusy-Boškůvky - restaurování pomníku obětem 1. světové války</t>
  </si>
  <si>
    <t>Markvartice - obnova pomníku obětem 1. světové války</t>
  </si>
  <si>
    <t xml:space="preserve">Horní Maršov - obnova památníku obětem 1. světové války </t>
  </si>
  <si>
    <t>Vsetín -  rekonstrukce pomníku obětem světových válek</t>
  </si>
  <si>
    <t>Loučná nad Desnou - restaurování památníku obětem 1. světové války</t>
  </si>
  <si>
    <t>Oldřišov - restaurování pomníku obětem 1. světové války</t>
  </si>
  <si>
    <t>Český Těšín - oprava pomníku obětem 2. světové války</t>
  </si>
  <si>
    <t>Česká Kamenice - oprava pomníku obětem 1. světové války</t>
  </si>
  <si>
    <t>Strakonice - oprava pomníku obětem 1. světové války</t>
  </si>
  <si>
    <t>Černý Petr - oprava válečného hrobu obětem prusko-rakouské války r. 1866</t>
  </si>
  <si>
    <t xml:space="preserve">Hoštka - rekonstrukce pomníku obětem 1. světové války </t>
  </si>
  <si>
    <t>Ostrava - obnova osária obětem 2. světové války</t>
  </si>
  <si>
    <t>Čj. žádosti</t>
  </si>
  <si>
    <t>částečné poskytnutí dotace</t>
  </si>
  <si>
    <t>Zamítnuté žádosti z důvodu nedostatku finančních zdrojů</t>
  </si>
  <si>
    <t xml:space="preserve">Žádosti k realizaci </t>
  </si>
  <si>
    <t>Celkem</t>
  </si>
  <si>
    <t>Žádosti o dotace na péči o válečné hroby seřazené podle dosaženého bodového hodnocení - na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</si>
</sst>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5]#,##0\ &quot;Kč&quot;"/>
    <numFmt numFmtId="165" formatCode="[$-10405]#,##0"/>
  </numFmts>
  <fonts count="18" x14ac:knownFonts="1">
    <font>
      <sz val="11"/>
      <color rgb="FF000000"/>
      <name val="Calibri"/>
      <family val="2"/>
      <scheme val="minor"/>
    </font>
    <font>
      <sz val="11"/>
      <name val="Calibri"/>
    </font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8"/>
      <color rgb="FF000000"/>
      <name val="Arial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name val="Calibri"/>
      <family val="2"/>
      <charset val="238"/>
    </font>
    <font>
      <b/>
      <sz val="14"/>
      <name val="Times New Roman"/>
      <family val="1"/>
      <charset val="238"/>
    </font>
    <font>
      <b/>
      <sz val="14"/>
      <name val="Calibri"/>
      <family val="2"/>
      <charset val="238"/>
    </font>
    <font>
      <b/>
      <sz val="16"/>
      <name val="Times New Roman"/>
      <family val="1"/>
      <charset val="238"/>
    </font>
    <font>
      <b/>
      <sz val="16"/>
      <name val="Calibri"/>
      <family val="2"/>
      <charset val="238"/>
    </font>
    <font>
      <b/>
      <sz val="14"/>
      <color rgb="FF000000"/>
      <name val="Times New Roman"/>
      <family val="1"/>
      <charset val="238"/>
    </font>
    <font>
      <sz val="16"/>
      <name val="Times New Roman"/>
      <family val="1"/>
      <charset val="238"/>
    </font>
    <font>
      <sz val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/>
      <right/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8">
    <xf numFmtId="0" fontId="1" fillId="0" borderId="0" xfId="0" applyFont="1" applyFill="1" applyBorder="1"/>
    <xf numFmtId="0" fontId="5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/>
    <xf numFmtId="0" fontId="5" fillId="2" borderId="0" xfId="0" applyFont="1" applyFill="1" applyBorder="1"/>
    <xf numFmtId="165" fontId="8" fillId="2" borderId="0" xfId="0" applyNumberFormat="1" applyFont="1" applyFill="1" applyBorder="1" applyAlignment="1">
      <alignment vertical="center"/>
    </xf>
    <xf numFmtId="165" fontId="6" fillId="3" borderId="2" xfId="1" applyNumberFormat="1" applyFont="1" applyFill="1" applyBorder="1" applyAlignment="1">
      <alignment vertical="center" wrapText="1" readingOrder="1"/>
    </xf>
    <xf numFmtId="0" fontId="6" fillId="3" borderId="2" xfId="1" applyNumberFormat="1" applyFont="1" applyFill="1" applyBorder="1" applyAlignment="1">
      <alignment vertical="center" wrapText="1" readingOrder="1"/>
    </xf>
    <xf numFmtId="0" fontId="6" fillId="3" borderId="2" xfId="1" applyNumberFormat="1" applyFont="1" applyFill="1" applyBorder="1" applyAlignment="1">
      <alignment horizontal="left" vertical="center" wrapText="1" readingOrder="1"/>
    </xf>
    <xf numFmtId="165" fontId="6" fillId="3" borderId="2" xfId="1" applyNumberFormat="1" applyFont="1" applyFill="1" applyBorder="1" applyAlignment="1">
      <alignment horizontal="right" vertical="center" wrapText="1" readingOrder="1"/>
    </xf>
    <xf numFmtId="165" fontId="4" fillId="3" borderId="2" xfId="1" applyNumberFormat="1" applyFont="1" applyFill="1" applyBorder="1" applyAlignment="1">
      <alignment vertical="center" wrapText="1" readingOrder="1"/>
    </xf>
    <xf numFmtId="0" fontId="4" fillId="3" borderId="2" xfId="1" applyNumberFormat="1" applyFont="1" applyFill="1" applyBorder="1" applyAlignment="1">
      <alignment vertical="center" wrapText="1" readingOrder="1"/>
    </xf>
    <xf numFmtId="0" fontId="4" fillId="3" borderId="2" xfId="1" applyNumberFormat="1" applyFont="1" applyFill="1" applyBorder="1" applyAlignment="1">
      <alignment horizontal="left" vertical="center" wrapText="1" readingOrder="1"/>
    </xf>
    <xf numFmtId="165" fontId="4" fillId="3" borderId="2" xfId="1" applyNumberFormat="1" applyFont="1" applyFill="1" applyBorder="1" applyAlignment="1">
      <alignment horizontal="right" vertical="center" wrapText="1" readingOrder="1"/>
    </xf>
    <xf numFmtId="165" fontId="4" fillId="4" borderId="2" xfId="1" applyNumberFormat="1" applyFont="1" applyFill="1" applyBorder="1" applyAlignment="1">
      <alignment vertical="center" wrapText="1" readingOrder="1"/>
    </xf>
    <xf numFmtId="0" fontId="4" fillId="4" borderId="2" xfId="1" applyNumberFormat="1" applyFont="1" applyFill="1" applyBorder="1" applyAlignment="1">
      <alignment vertical="center" wrapText="1" readingOrder="1"/>
    </xf>
    <xf numFmtId="0" fontId="4" fillId="4" borderId="2" xfId="1" applyNumberFormat="1" applyFont="1" applyFill="1" applyBorder="1" applyAlignment="1">
      <alignment horizontal="left" vertical="center" wrapText="1" readingOrder="1"/>
    </xf>
    <xf numFmtId="165" fontId="4" fillId="4" borderId="2" xfId="1" applyNumberFormat="1" applyFont="1" applyFill="1" applyBorder="1" applyAlignment="1">
      <alignment horizontal="right" vertical="center" wrapText="1" readingOrder="1"/>
    </xf>
    <xf numFmtId="0" fontId="1" fillId="4" borderId="2" xfId="0" applyFont="1" applyFill="1" applyBorder="1" applyAlignment="1">
      <alignment vertical="center" wrapText="1" readingOrder="1"/>
    </xf>
    <xf numFmtId="165" fontId="9" fillId="4" borderId="2" xfId="1" applyNumberFormat="1" applyFont="1" applyFill="1" applyBorder="1" applyAlignment="1">
      <alignment vertical="center" wrapText="1" readingOrder="1"/>
    </xf>
    <xf numFmtId="165" fontId="4" fillId="4" borderId="3" xfId="1" applyNumberFormat="1" applyFont="1" applyFill="1" applyBorder="1" applyAlignment="1">
      <alignment vertical="center" wrapText="1" readingOrder="1"/>
    </xf>
    <xf numFmtId="0" fontId="4" fillId="4" borderId="3" xfId="1" applyNumberFormat="1" applyFont="1" applyFill="1" applyBorder="1" applyAlignment="1">
      <alignment vertical="center" wrapText="1" readingOrder="1"/>
    </xf>
    <xf numFmtId="0" fontId="5" fillId="4" borderId="3" xfId="1" applyNumberFormat="1" applyFont="1" applyFill="1" applyBorder="1" applyAlignment="1">
      <alignment vertical="center" wrapText="1"/>
    </xf>
    <xf numFmtId="0" fontId="4" fillId="4" borderId="3" xfId="1" applyNumberFormat="1" applyFont="1" applyFill="1" applyBorder="1" applyAlignment="1">
      <alignment horizontal="left" vertical="center" wrapText="1" readingOrder="1"/>
    </xf>
    <xf numFmtId="165" fontId="4" fillId="4" borderId="3" xfId="1" applyNumberFormat="1" applyFont="1" applyFill="1" applyBorder="1" applyAlignment="1">
      <alignment horizontal="right" vertical="center" wrapText="1" readingOrder="1"/>
    </xf>
    <xf numFmtId="3" fontId="5" fillId="4" borderId="3" xfId="0" applyNumberFormat="1" applyFont="1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5" fontId="6" fillId="3" borderId="4" xfId="1" applyNumberFormat="1" applyFont="1" applyFill="1" applyBorder="1" applyAlignment="1">
      <alignment vertical="center" wrapText="1" readingOrder="1"/>
    </xf>
    <xf numFmtId="0" fontId="6" fillId="3" borderId="5" xfId="1" applyNumberFormat="1" applyFont="1" applyFill="1" applyBorder="1" applyAlignment="1">
      <alignment vertical="center" wrapText="1" readingOrder="1"/>
    </xf>
    <xf numFmtId="0" fontId="6" fillId="3" borderId="5" xfId="1" applyNumberFormat="1" applyFont="1" applyFill="1" applyBorder="1" applyAlignment="1">
      <alignment horizontal="left" vertical="center" wrapText="1" readingOrder="1"/>
    </xf>
    <xf numFmtId="165" fontId="6" fillId="3" borderId="5" xfId="1" applyNumberFormat="1" applyFont="1" applyFill="1" applyBorder="1" applyAlignment="1">
      <alignment horizontal="right" vertical="center" wrapText="1" readingOrder="1"/>
    </xf>
    <xf numFmtId="165" fontId="6" fillId="3" borderId="5" xfId="1" applyNumberFormat="1" applyFont="1" applyFill="1" applyBorder="1" applyAlignment="1">
      <alignment vertical="center" wrapText="1" readingOrder="1"/>
    </xf>
    <xf numFmtId="165" fontId="6" fillId="3" borderId="6" xfId="1" applyNumberFormat="1" applyFont="1" applyFill="1" applyBorder="1" applyAlignment="1">
      <alignment vertical="center" wrapText="1" readingOrder="1"/>
    </xf>
    <xf numFmtId="165" fontId="6" fillId="3" borderId="7" xfId="1" applyNumberFormat="1" applyFont="1" applyFill="1" applyBorder="1" applyAlignment="1">
      <alignment vertical="center" wrapText="1" readingOrder="1"/>
    </xf>
    <xf numFmtId="165" fontId="6" fillId="3" borderId="8" xfId="1" applyNumberFormat="1" applyFont="1" applyFill="1" applyBorder="1" applyAlignment="1">
      <alignment vertical="center" wrapText="1" readingOrder="1"/>
    </xf>
    <xf numFmtId="165" fontId="4" fillId="3" borderId="7" xfId="1" applyNumberFormat="1" applyFont="1" applyFill="1" applyBorder="1" applyAlignment="1">
      <alignment vertical="center" wrapText="1" readingOrder="1"/>
    </xf>
    <xf numFmtId="165" fontId="4" fillId="3" borderId="8" xfId="1" applyNumberFormat="1" applyFont="1" applyFill="1" applyBorder="1" applyAlignment="1">
      <alignment vertical="center" wrapText="1" readingOrder="1"/>
    </xf>
    <xf numFmtId="165" fontId="4" fillId="3" borderId="9" xfId="1" applyNumberFormat="1" applyFont="1" applyFill="1" applyBorder="1" applyAlignment="1">
      <alignment vertical="center" wrapText="1" readingOrder="1"/>
    </xf>
    <xf numFmtId="0" fontId="4" fillId="3" borderId="10" xfId="1" applyNumberFormat="1" applyFont="1" applyFill="1" applyBorder="1" applyAlignment="1">
      <alignment vertical="center" wrapText="1" readingOrder="1"/>
    </xf>
    <xf numFmtId="0" fontId="5" fillId="3" borderId="10" xfId="1" applyNumberFormat="1" applyFont="1" applyFill="1" applyBorder="1" applyAlignment="1">
      <alignment vertical="center" wrapText="1"/>
    </xf>
    <xf numFmtId="0" fontId="4" fillId="3" borderId="10" xfId="1" applyNumberFormat="1" applyFont="1" applyFill="1" applyBorder="1" applyAlignment="1">
      <alignment horizontal="left" vertical="center" wrapText="1" readingOrder="1"/>
    </xf>
    <xf numFmtId="165" fontId="4" fillId="3" borderId="10" xfId="1" applyNumberFormat="1" applyFont="1" applyFill="1" applyBorder="1" applyAlignment="1">
      <alignment horizontal="right" vertical="center" wrapText="1" readingOrder="1"/>
    </xf>
    <xf numFmtId="165" fontId="4" fillId="3" borderId="10" xfId="1" applyNumberFormat="1" applyFont="1" applyFill="1" applyBorder="1" applyAlignment="1">
      <alignment vertical="center" wrapText="1" readingOrder="1"/>
    </xf>
    <xf numFmtId="165" fontId="4" fillId="3" borderId="11" xfId="1" applyNumberFormat="1" applyFont="1" applyFill="1" applyBorder="1" applyAlignment="1">
      <alignment vertical="center" wrapText="1" readingOrder="1"/>
    </xf>
    <xf numFmtId="0" fontId="5" fillId="0" borderId="0" xfId="0" applyFont="1" applyFill="1" applyBorder="1"/>
    <xf numFmtId="165" fontId="4" fillId="0" borderId="12" xfId="1" applyNumberFormat="1" applyFont="1" applyFill="1" applyBorder="1" applyAlignment="1">
      <alignment vertical="center" wrapText="1" readingOrder="1"/>
    </xf>
    <xf numFmtId="0" fontId="4" fillId="0" borderId="12" xfId="1" applyNumberFormat="1" applyFont="1" applyFill="1" applyBorder="1" applyAlignment="1">
      <alignment vertical="center" wrapText="1" readingOrder="1"/>
    </xf>
    <xf numFmtId="165" fontId="8" fillId="0" borderId="12" xfId="0" applyNumberFormat="1" applyFont="1" applyFill="1" applyBorder="1" applyAlignment="1">
      <alignment vertical="center"/>
    </xf>
    <xf numFmtId="165" fontId="5" fillId="3" borderId="10" xfId="0" applyNumberFormat="1" applyFont="1" applyFill="1" applyBorder="1" applyAlignment="1">
      <alignment vertical="center"/>
    </xf>
    <xf numFmtId="0" fontId="7" fillId="0" borderId="0" xfId="1" applyNumberFormat="1" applyFont="1" applyFill="1" applyBorder="1" applyAlignment="1">
      <alignment vertical="center" wrapText="1" readingOrder="1"/>
    </xf>
    <xf numFmtId="0" fontId="1" fillId="0" borderId="0" xfId="0" applyFont="1" applyFill="1" applyBorder="1" applyAlignment="1">
      <alignment vertical="center"/>
    </xf>
    <xf numFmtId="164" fontId="7" fillId="0" borderId="0" xfId="1" applyNumberFormat="1" applyFont="1" applyFill="1" applyBorder="1" applyAlignment="1">
      <alignment vertical="center" wrapText="1" readingOrder="1"/>
    </xf>
    <xf numFmtId="165" fontId="8" fillId="0" borderId="0" xfId="0" applyNumberFormat="1" applyFont="1" applyFill="1" applyBorder="1" applyAlignment="1">
      <alignment vertical="center"/>
    </xf>
    <xf numFmtId="165" fontId="4" fillId="0" borderId="0" xfId="1" applyNumberFormat="1" applyFont="1" applyFill="1" applyBorder="1" applyAlignment="1">
      <alignment vertical="center" wrapText="1" readingOrder="1"/>
    </xf>
    <xf numFmtId="0" fontId="4" fillId="0" borderId="0" xfId="1" applyNumberFormat="1" applyFont="1" applyFill="1" applyBorder="1" applyAlignment="1">
      <alignment vertical="center" wrapText="1" readingOrder="1"/>
    </xf>
    <xf numFmtId="0" fontId="9" fillId="0" borderId="12" xfId="1" applyNumberFormat="1" applyFont="1" applyFill="1" applyBorder="1" applyAlignment="1">
      <alignment vertical="center" wrapText="1" readingOrder="1"/>
    </xf>
    <xf numFmtId="0" fontId="10" fillId="0" borderId="12" xfId="0" applyNumberFormat="1" applyFont="1" applyFill="1" applyBorder="1" applyAlignment="1">
      <alignment vertical="center" wrapText="1" readingOrder="1"/>
    </xf>
    <xf numFmtId="165" fontId="9" fillId="0" borderId="12" xfId="1" applyNumberFormat="1" applyFont="1" applyFill="1" applyBorder="1" applyAlignment="1">
      <alignment vertical="center" wrapText="1" readingOrder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/>
    <xf numFmtId="0" fontId="4" fillId="5" borderId="10" xfId="1" applyNumberFormat="1" applyFont="1" applyFill="1" applyBorder="1" applyAlignment="1">
      <alignment horizontal="center" vertical="center" wrapText="1" readingOrder="1"/>
    </xf>
    <xf numFmtId="165" fontId="9" fillId="5" borderId="13" xfId="1" applyNumberFormat="1" applyFont="1" applyFill="1" applyBorder="1" applyAlignment="1">
      <alignment vertical="center" wrapText="1" readingOrder="1"/>
    </xf>
    <xf numFmtId="165" fontId="17" fillId="2" borderId="0" xfId="0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right" vertical="center" wrapText="1" readingOrder="1"/>
    </xf>
    <xf numFmtId="0" fontId="5" fillId="3" borderId="2" xfId="1" applyNumberFormat="1" applyFont="1" applyFill="1" applyBorder="1" applyAlignment="1">
      <alignment vertical="center" wrapText="1"/>
    </xf>
    <xf numFmtId="0" fontId="4" fillId="3" borderId="2" xfId="1" applyNumberFormat="1" applyFont="1" applyFill="1" applyBorder="1" applyAlignment="1">
      <alignment vertical="center" wrapText="1" readingOrder="1"/>
    </xf>
    <xf numFmtId="164" fontId="7" fillId="0" borderId="24" xfId="1" applyNumberFormat="1" applyFont="1" applyFill="1" applyBorder="1" applyAlignment="1">
      <alignment vertical="center" wrapText="1" readingOrder="1"/>
    </xf>
    <xf numFmtId="0" fontId="1" fillId="0" borderId="25" xfId="0" applyFont="1" applyFill="1" applyBorder="1" applyAlignment="1">
      <alignment readingOrder="1"/>
    </xf>
    <xf numFmtId="0" fontId="1" fillId="0" borderId="25" xfId="0" applyFont="1" applyFill="1" applyBorder="1" applyAlignment="1"/>
    <xf numFmtId="0" fontId="4" fillId="5" borderId="5" xfId="1" applyNumberFormat="1" applyFont="1" applyFill="1" applyBorder="1" applyAlignment="1">
      <alignment horizontal="center" vertical="center" wrapText="1" readingOrder="1"/>
    </xf>
    <xf numFmtId="0" fontId="5" fillId="5" borderId="10" xfId="0" applyFont="1" applyFill="1" applyBorder="1" applyAlignment="1">
      <alignment horizontal="center" vertical="center" wrapText="1" readingOrder="1"/>
    </xf>
    <xf numFmtId="0" fontId="4" fillId="5" borderId="4" xfId="1" applyNumberFormat="1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5" fillId="5" borderId="5" xfId="1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9" fillId="5" borderId="16" xfId="1" applyNumberFormat="1" applyFont="1" applyFill="1" applyBorder="1" applyAlignment="1">
      <alignment vertical="center" wrapText="1" readingOrder="1"/>
    </xf>
    <xf numFmtId="0" fontId="9" fillId="5" borderId="17" xfId="1" applyNumberFormat="1" applyFont="1" applyFill="1" applyBorder="1" applyAlignment="1">
      <alignment vertical="center" wrapText="1" readingOrder="1"/>
    </xf>
    <xf numFmtId="0" fontId="9" fillId="5" borderId="18" xfId="1" applyNumberFormat="1" applyFont="1" applyFill="1" applyBorder="1" applyAlignment="1">
      <alignment vertical="center" wrapText="1" readingOrder="1"/>
    </xf>
    <xf numFmtId="0" fontId="6" fillId="3" borderId="2" xfId="1" applyNumberFormat="1" applyFont="1" applyFill="1" applyBorder="1" applyAlignment="1">
      <alignment vertical="center" wrapText="1" readingOrder="1"/>
    </xf>
    <xf numFmtId="0" fontId="6" fillId="3" borderId="2" xfId="1" applyNumberFormat="1" applyFont="1" applyFill="1" applyBorder="1" applyAlignment="1">
      <alignment vertical="center" wrapText="1"/>
    </xf>
    <xf numFmtId="165" fontId="6" fillId="3" borderId="2" xfId="1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/>
    <xf numFmtId="0" fontId="6" fillId="3" borderId="5" xfId="1" applyNumberFormat="1" applyFont="1" applyFill="1" applyBorder="1" applyAlignment="1">
      <alignment vertical="center" wrapText="1" readingOrder="1"/>
    </xf>
    <xf numFmtId="0" fontId="6" fillId="3" borderId="5" xfId="1" applyNumberFormat="1" applyFont="1" applyFill="1" applyBorder="1" applyAlignment="1">
      <alignment vertical="center" wrapText="1"/>
    </xf>
    <xf numFmtId="165" fontId="6" fillId="3" borderId="5" xfId="1" applyNumberFormat="1" applyFont="1" applyFill="1" applyBorder="1" applyAlignment="1">
      <alignment horizontal="right" vertical="center" wrapText="1" readingOrder="1"/>
    </xf>
    <xf numFmtId="0" fontId="7" fillId="0" borderId="1" xfId="1" applyNumberFormat="1" applyFont="1" applyFill="1" applyBorder="1" applyAlignment="1">
      <alignment vertical="center" wrapText="1" readingOrder="1"/>
    </xf>
    <xf numFmtId="0" fontId="1" fillId="0" borderId="1" xfId="0" applyFont="1" applyFill="1" applyBorder="1" applyAlignment="1">
      <alignment vertical="center"/>
    </xf>
    <xf numFmtId="0" fontId="5" fillId="5" borderId="5" xfId="1" applyNumberFormat="1" applyFont="1" applyFill="1" applyBorder="1" applyAlignment="1">
      <alignment horizontal="center" vertical="center" wrapText="1" readingOrder="1"/>
    </xf>
    <xf numFmtId="0" fontId="4" fillId="4" borderId="2" xfId="1" applyNumberFormat="1" applyFont="1" applyFill="1" applyBorder="1" applyAlignment="1">
      <alignment vertical="center" wrapText="1" readingOrder="1"/>
    </xf>
    <xf numFmtId="0" fontId="5" fillId="4" borderId="2" xfId="1" applyNumberFormat="1" applyFont="1" applyFill="1" applyBorder="1" applyAlignment="1">
      <alignment vertical="center" wrapText="1"/>
    </xf>
    <xf numFmtId="165" fontId="4" fillId="4" borderId="2" xfId="1" applyNumberFormat="1" applyFont="1" applyFill="1" applyBorder="1" applyAlignment="1">
      <alignment horizontal="right" vertical="center" wrapText="1" readingOrder="1"/>
    </xf>
    <xf numFmtId="165" fontId="4" fillId="3" borderId="10" xfId="1" applyNumberFormat="1" applyFont="1" applyFill="1" applyBorder="1" applyAlignment="1">
      <alignment horizontal="right" vertical="center" wrapText="1" readingOrder="1"/>
    </xf>
    <xf numFmtId="0" fontId="1" fillId="3" borderId="10" xfId="0" applyFont="1" applyFill="1" applyBorder="1" applyAlignment="1">
      <alignment vertical="center" wrapText="1"/>
    </xf>
    <xf numFmtId="165" fontId="4" fillId="4" borderId="3" xfId="1" applyNumberFormat="1" applyFont="1" applyFill="1" applyBorder="1" applyAlignment="1">
      <alignment horizontal="right" vertical="center" wrapText="1" readingOrder="1"/>
    </xf>
    <xf numFmtId="0" fontId="1" fillId="4" borderId="3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5" borderId="6" xfId="1" applyNumberFormat="1" applyFont="1" applyFill="1" applyBorder="1" applyAlignment="1">
      <alignment horizontal="center" vertical="center" wrapText="1" readingOrder="1"/>
    </xf>
    <xf numFmtId="0" fontId="5" fillId="5" borderId="11" xfId="0" applyFont="1" applyFill="1" applyBorder="1" applyAlignment="1">
      <alignment horizontal="center" vertical="center" wrapText="1" readingOrder="1"/>
    </xf>
    <xf numFmtId="0" fontId="4" fillId="5" borderId="21" xfId="1" applyNumberFormat="1" applyFont="1" applyFill="1" applyBorder="1" applyAlignment="1">
      <alignment horizontal="center" vertical="center" wrapText="1" readingOrder="1"/>
    </xf>
    <xf numFmtId="0" fontId="4" fillId="5" borderId="15" xfId="1" applyNumberFormat="1" applyFont="1" applyFill="1" applyBorder="1" applyAlignment="1">
      <alignment horizontal="center" vertical="center" wrapText="1" readingOrder="1"/>
    </xf>
    <xf numFmtId="0" fontId="4" fillId="5" borderId="19" xfId="1" applyNumberFormat="1" applyFont="1" applyFill="1" applyBorder="1" applyAlignment="1">
      <alignment horizontal="center" vertical="center" wrapText="1" readingOrder="1"/>
    </xf>
    <xf numFmtId="0" fontId="4" fillId="5" borderId="20" xfId="1" applyNumberFormat="1" applyFont="1" applyFill="1" applyBorder="1" applyAlignment="1">
      <alignment horizontal="center" vertical="center" wrapText="1" readingOrder="1"/>
    </xf>
    <xf numFmtId="0" fontId="4" fillId="5" borderId="22" xfId="1" applyNumberFormat="1" applyFont="1" applyFill="1" applyBorder="1" applyAlignment="1">
      <alignment horizontal="center" vertical="center" wrapText="1" readingOrder="1"/>
    </xf>
    <xf numFmtId="0" fontId="4" fillId="5" borderId="14" xfId="1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vertical="center"/>
    </xf>
    <xf numFmtId="0" fontId="15" fillId="0" borderId="23" xfId="1" applyNumberFormat="1" applyFont="1" applyFill="1" applyBorder="1" applyAlignment="1">
      <alignment vertical="center" wrapText="1" readingOrder="1"/>
    </xf>
  </cellXfs>
  <cellStyles count="2">
    <cellStyle name="Normal" xfId="1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AEAEA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9"/>
  <sheetViews>
    <sheetView showGridLines="0" tabSelected="1" topLeftCell="A106" workbookViewId="0">
      <selection activeCell="S9" sqref="S9"/>
    </sheetView>
  </sheetViews>
  <sheetFormatPr defaultRowHeight="15.75" x14ac:dyDescent="0.25"/>
  <cols>
    <col min="1" max="1" width="4.42578125" style="1" customWidth="1"/>
    <col min="2" max="2" width="13.140625" style="1" customWidth="1"/>
    <col min="3" max="3" width="17" style="1" customWidth="1"/>
    <col min="4" max="4" width="5.5703125" style="1" hidden="1" customWidth="1"/>
    <col min="5" max="5" width="11.140625" style="1" hidden="1" customWidth="1"/>
    <col min="6" max="6" width="12.7109375" style="1" hidden="1" customWidth="1"/>
    <col min="7" max="7" width="33.28515625" style="1" customWidth="1"/>
    <col min="8" max="8" width="11.85546875" style="1" customWidth="1"/>
    <col min="9" max="10" width="4.85546875" style="1" customWidth="1"/>
    <col min="11" max="11" width="3.7109375" style="1" customWidth="1"/>
    <col min="12" max="12" width="7" style="1" customWidth="1"/>
    <col min="13" max="13" width="12" style="1" customWidth="1"/>
    <col min="14" max="14" width="12.5703125" style="1" customWidth="1"/>
    <col min="15" max="15" width="6.140625" style="1" customWidth="1"/>
    <col min="16" max="16" width="5.5703125" style="1" customWidth="1"/>
    <col min="17" max="17" width="5.42578125" style="1" customWidth="1"/>
    <col min="18" max="18" width="7.85546875" style="1" customWidth="1"/>
    <col min="19" max="16384" width="9.140625" style="1"/>
  </cols>
  <sheetData>
    <row r="1" spans="1:17" s="60" customFormat="1" ht="17.25" customHeight="1" x14ac:dyDescent="0.35">
      <c r="A1" s="96" t="s">
        <v>351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44" customFormat="1" ht="17.25" customHeight="1" x14ac:dyDescent="0.3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</row>
    <row r="3" spans="1:17" ht="15.75" customHeight="1" x14ac:dyDescent="0.25">
      <c r="I3" s="86" t="s">
        <v>0</v>
      </c>
      <c r="J3" s="87"/>
      <c r="K3" s="87"/>
      <c r="L3" s="87"/>
      <c r="M3" s="87"/>
      <c r="N3" s="67">
        <v>13700000</v>
      </c>
      <c r="O3" s="68"/>
      <c r="P3" s="2"/>
      <c r="Q3" s="2"/>
    </row>
    <row r="4" spans="1:17" ht="15.75" customHeight="1" x14ac:dyDescent="0.25">
      <c r="A4" s="82"/>
      <c r="B4" s="82"/>
      <c r="C4" s="82"/>
      <c r="D4" s="82"/>
      <c r="I4" s="86" t="s">
        <v>1</v>
      </c>
      <c r="J4" s="87"/>
      <c r="K4" s="87"/>
      <c r="L4" s="87"/>
      <c r="M4" s="87"/>
      <c r="N4" s="67">
        <v>4059291</v>
      </c>
      <c r="O4" s="69"/>
      <c r="P4" s="2"/>
      <c r="Q4" s="2"/>
    </row>
    <row r="5" spans="1:17" ht="15.75" customHeight="1" x14ac:dyDescent="0.25">
      <c r="A5" s="82"/>
      <c r="B5" s="82"/>
      <c r="C5" s="82"/>
      <c r="D5" s="82"/>
      <c r="I5" s="86" t="s">
        <v>2</v>
      </c>
      <c r="J5" s="87"/>
      <c r="K5" s="87"/>
      <c r="L5" s="87"/>
      <c r="M5" s="87"/>
      <c r="N5" s="67">
        <f>13700000+4059291</f>
        <v>17759291</v>
      </c>
      <c r="O5" s="69"/>
      <c r="P5" s="2"/>
      <c r="Q5" s="2"/>
    </row>
    <row r="6" spans="1:17" ht="15.75" customHeight="1" x14ac:dyDescent="0.25">
      <c r="I6" s="86" t="s">
        <v>3</v>
      </c>
      <c r="J6" s="87"/>
      <c r="K6" s="87"/>
      <c r="L6" s="87"/>
      <c r="M6" s="87"/>
      <c r="N6" s="67">
        <v>28889898</v>
      </c>
      <c r="O6" s="69"/>
      <c r="P6" s="2"/>
      <c r="Q6" s="2"/>
    </row>
    <row r="7" spans="1:17" ht="15.75" customHeight="1" x14ac:dyDescent="0.25">
      <c r="I7" s="86" t="s">
        <v>4</v>
      </c>
      <c r="J7" s="87"/>
      <c r="K7" s="87"/>
      <c r="L7" s="87"/>
      <c r="M7" s="87"/>
      <c r="N7" s="67">
        <v>-11130607</v>
      </c>
      <c r="O7" s="69"/>
      <c r="P7" s="2"/>
      <c r="Q7" s="2"/>
    </row>
    <row r="8" spans="1:17" s="44" customFormat="1" ht="15.75" customHeight="1" x14ac:dyDescent="0.25">
      <c r="I8" s="49"/>
      <c r="J8" s="50"/>
      <c r="K8" s="50"/>
      <c r="L8" s="50"/>
      <c r="M8" s="50"/>
      <c r="N8" s="51"/>
      <c r="O8" s="2"/>
      <c r="P8" s="2"/>
      <c r="Q8" s="2"/>
    </row>
    <row r="9" spans="1:17" s="44" customFormat="1" ht="15.75" customHeight="1" x14ac:dyDescent="0.25">
      <c r="I9" s="49"/>
      <c r="J9" s="50"/>
      <c r="K9" s="50"/>
      <c r="L9" s="50"/>
      <c r="M9" s="50"/>
      <c r="N9" s="51"/>
      <c r="O9" s="2"/>
      <c r="P9" s="2"/>
      <c r="Q9" s="2"/>
    </row>
    <row r="10" spans="1:17" s="44" customFormat="1" ht="24.75" customHeight="1" x14ac:dyDescent="0.25">
      <c r="A10" s="106" t="s">
        <v>349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17" ht="6" customHeight="1" thickBot="1" x14ac:dyDescent="0.3"/>
    <row r="12" spans="1:17" ht="30.75" customHeight="1" x14ac:dyDescent="0.25">
      <c r="A12" s="72" t="s">
        <v>5</v>
      </c>
      <c r="B12" s="70" t="s">
        <v>346</v>
      </c>
      <c r="C12" s="70" t="s">
        <v>6</v>
      </c>
      <c r="D12" s="70" t="s">
        <v>7</v>
      </c>
      <c r="E12" s="74"/>
      <c r="F12" s="70" t="s">
        <v>8</v>
      </c>
      <c r="G12" s="70" t="s">
        <v>9</v>
      </c>
      <c r="H12" s="70" t="s">
        <v>10</v>
      </c>
      <c r="I12" s="70" t="s">
        <v>11</v>
      </c>
      <c r="J12" s="74"/>
      <c r="K12" s="70" t="s">
        <v>12</v>
      </c>
      <c r="L12" s="88"/>
      <c r="M12" s="70" t="s">
        <v>13</v>
      </c>
      <c r="N12" s="70" t="s">
        <v>14</v>
      </c>
      <c r="O12" s="70" t="s">
        <v>15</v>
      </c>
      <c r="P12" s="70" t="s">
        <v>16</v>
      </c>
      <c r="Q12" s="98" t="s">
        <v>17</v>
      </c>
    </row>
    <row r="13" spans="1:17" ht="16.5" customHeight="1" thickBot="1" x14ac:dyDescent="0.3">
      <c r="A13" s="73"/>
      <c r="B13" s="71"/>
      <c r="C13" s="71"/>
      <c r="D13" s="75"/>
      <c r="E13" s="75"/>
      <c r="F13" s="75"/>
      <c r="G13" s="71"/>
      <c r="H13" s="71"/>
      <c r="I13" s="61" t="s">
        <v>248</v>
      </c>
      <c r="J13" s="61" t="s">
        <v>249</v>
      </c>
      <c r="K13" s="71"/>
      <c r="L13" s="71"/>
      <c r="M13" s="71"/>
      <c r="N13" s="71"/>
      <c r="O13" s="75"/>
      <c r="P13" s="71"/>
      <c r="Q13" s="99"/>
    </row>
    <row r="14" spans="1:17" s="3" customFormat="1" ht="33" customHeight="1" x14ac:dyDescent="0.25">
      <c r="A14" s="27">
        <v>1</v>
      </c>
      <c r="B14" s="28" t="s">
        <v>18</v>
      </c>
      <c r="C14" s="28" t="s">
        <v>19</v>
      </c>
      <c r="D14" s="83" t="s">
        <v>20</v>
      </c>
      <c r="E14" s="84"/>
      <c r="F14" s="28" t="s">
        <v>21</v>
      </c>
      <c r="G14" s="28" t="s">
        <v>257</v>
      </c>
      <c r="H14" s="29" t="s">
        <v>22</v>
      </c>
      <c r="I14" s="30">
        <v>1</v>
      </c>
      <c r="J14" s="30">
        <v>0</v>
      </c>
      <c r="K14" s="85">
        <v>96800</v>
      </c>
      <c r="L14" s="84"/>
      <c r="M14" s="31">
        <v>77440</v>
      </c>
      <c r="N14" s="31">
        <v>77440</v>
      </c>
      <c r="O14" s="31">
        <v>260</v>
      </c>
      <c r="P14" s="28">
        <v>0</v>
      </c>
      <c r="Q14" s="32">
        <v>260</v>
      </c>
    </row>
    <row r="15" spans="1:17" s="3" customFormat="1" ht="33" customHeight="1" x14ac:dyDescent="0.25">
      <c r="A15" s="33">
        <v>2</v>
      </c>
      <c r="B15" s="7" t="s">
        <v>23</v>
      </c>
      <c r="C15" s="7" t="s">
        <v>24</v>
      </c>
      <c r="D15" s="79" t="s">
        <v>25</v>
      </c>
      <c r="E15" s="80"/>
      <c r="F15" s="7" t="s">
        <v>26</v>
      </c>
      <c r="G15" s="7" t="s">
        <v>258</v>
      </c>
      <c r="H15" s="8" t="s">
        <v>22</v>
      </c>
      <c r="I15" s="9">
        <v>0</v>
      </c>
      <c r="J15" s="9">
        <v>2</v>
      </c>
      <c r="K15" s="81">
        <v>119100</v>
      </c>
      <c r="L15" s="80"/>
      <c r="M15" s="6">
        <v>95280</v>
      </c>
      <c r="N15" s="6">
        <v>172720</v>
      </c>
      <c r="O15" s="6">
        <v>260</v>
      </c>
      <c r="P15" s="7">
        <v>0</v>
      </c>
      <c r="Q15" s="34">
        <v>260</v>
      </c>
    </row>
    <row r="16" spans="1:17" s="3" customFormat="1" ht="33" customHeight="1" x14ac:dyDescent="0.25">
      <c r="A16" s="33">
        <v>3</v>
      </c>
      <c r="B16" s="7" t="s">
        <v>27</v>
      </c>
      <c r="C16" s="7" t="s">
        <v>28</v>
      </c>
      <c r="D16" s="79" t="s">
        <v>29</v>
      </c>
      <c r="E16" s="80"/>
      <c r="F16" s="7" t="s">
        <v>30</v>
      </c>
      <c r="G16" s="7" t="s">
        <v>259</v>
      </c>
      <c r="H16" s="8" t="s">
        <v>22</v>
      </c>
      <c r="I16" s="9">
        <v>3</v>
      </c>
      <c r="J16" s="9">
        <v>0</v>
      </c>
      <c r="K16" s="81">
        <v>157905</v>
      </c>
      <c r="L16" s="80"/>
      <c r="M16" s="6">
        <v>126324</v>
      </c>
      <c r="N16" s="6">
        <v>299044</v>
      </c>
      <c r="O16" s="6">
        <v>250</v>
      </c>
      <c r="P16" s="7">
        <v>0</v>
      </c>
      <c r="Q16" s="34">
        <v>250</v>
      </c>
    </row>
    <row r="17" spans="1:17" s="3" customFormat="1" ht="33" customHeight="1" x14ac:dyDescent="0.25">
      <c r="A17" s="33">
        <v>4</v>
      </c>
      <c r="B17" s="7" t="s">
        <v>31</v>
      </c>
      <c r="C17" s="7" t="s">
        <v>250</v>
      </c>
      <c r="D17" s="79" t="s">
        <v>32</v>
      </c>
      <c r="E17" s="80"/>
      <c r="F17" s="7" t="s">
        <v>33</v>
      </c>
      <c r="G17" s="7" t="s">
        <v>260</v>
      </c>
      <c r="H17" s="8" t="s">
        <v>22</v>
      </c>
      <c r="I17" s="9">
        <v>1</v>
      </c>
      <c r="J17" s="9">
        <v>0</v>
      </c>
      <c r="K17" s="81">
        <v>78525</v>
      </c>
      <c r="L17" s="80"/>
      <c r="M17" s="6">
        <v>62820</v>
      </c>
      <c r="N17" s="6">
        <v>361864</v>
      </c>
      <c r="O17" s="6">
        <v>250</v>
      </c>
      <c r="P17" s="7">
        <v>0</v>
      </c>
      <c r="Q17" s="34">
        <v>250</v>
      </c>
    </row>
    <row r="18" spans="1:17" s="4" customFormat="1" ht="33" customHeight="1" x14ac:dyDescent="0.25">
      <c r="A18" s="35">
        <v>5</v>
      </c>
      <c r="B18" s="11" t="s">
        <v>34</v>
      </c>
      <c r="C18" s="11" t="s">
        <v>35</v>
      </c>
      <c r="D18" s="66" t="s">
        <v>36</v>
      </c>
      <c r="E18" s="65"/>
      <c r="F18" s="11" t="s">
        <v>37</v>
      </c>
      <c r="G18" s="11" t="s">
        <v>261</v>
      </c>
      <c r="H18" s="12" t="s">
        <v>22</v>
      </c>
      <c r="I18" s="13">
        <v>1</v>
      </c>
      <c r="J18" s="13">
        <v>0</v>
      </c>
      <c r="K18" s="64">
        <v>104300</v>
      </c>
      <c r="L18" s="65"/>
      <c r="M18" s="10">
        <v>83440</v>
      </c>
      <c r="N18" s="10">
        <v>445304</v>
      </c>
      <c r="O18" s="10">
        <v>245</v>
      </c>
      <c r="P18" s="11">
        <v>0</v>
      </c>
      <c r="Q18" s="36">
        <v>245</v>
      </c>
    </row>
    <row r="19" spans="1:17" s="4" customFormat="1" ht="48" customHeight="1" x14ac:dyDescent="0.25">
      <c r="A19" s="35">
        <v>6</v>
      </c>
      <c r="B19" s="11" t="s">
        <v>38</v>
      </c>
      <c r="C19" s="11" t="s">
        <v>39</v>
      </c>
      <c r="D19" s="66" t="s">
        <v>32</v>
      </c>
      <c r="E19" s="65"/>
      <c r="F19" s="11" t="s">
        <v>33</v>
      </c>
      <c r="G19" s="11" t="s">
        <v>262</v>
      </c>
      <c r="H19" s="12" t="s">
        <v>22</v>
      </c>
      <c r="I19" s="13">
        <v>4</v>
      </c>
      <c r="J19" s="13">
        <v>0</v>
      </c>
      <c r="K19" s="64">
        <v>257960</v>
      </c>
      <c r="L19" s="65"/>
      <c r="M19" s="10">
        <v>206368</v>
      </c>
      <c r="N19" s="10">
        <v>651672</v>
      </c>
      <c r="O19" s="10">
        <v>245</v>
      </c>
      <c r="P19" s="11">
        <v>0</v>
      </c>
      <c r="Q19" s="36">
        <v>245</v>
      </c>
    </row>
    <row r="20" spans="1:17" s="4" customFormat="1" ht="47.25" x14ac:dyDescent="0.25">
      <c r="A20" s="35">
        <v>7</v>
      </c>
      <c r="B20" s="11" t="s">
        <v>40</v>
      </c>
      <c r="C20" s="11" t="s">
        <v>41</v>
      </c>
      <c r="D20" s="66" t="s">
        <v>42</v>
      </c>
      <c r="E20" s="65"/>
      <c r="F20" s="11" t="s">
        <v>43</v>
      </c>
      <c r="G20" s="11" t="s">
        <v>263</v>
      </c>
      <c r="H20" s="12" t="s">
        <v>22</v>
      </c>
      <c r="I20" s="13">
        <v>1</v>
      </c>
      <c r="J20" s="13">
        <v>1</v>
      </c>
      <c r="K20" s="64">
        <v>208900</v>
      </c>
      <c r="L20" s="65"/>
      <c r="M20" s="10">
        <v>167120</v>
      </c>
      <c r="N20" s="10">
        <v>818792</v>
      </c>
      <c r="O20" s="10">
        <v>240</v>
      </c>
      <c r="P20" s="11">
        <v>0</v>
      </c>
      <c r="Q20" s="36">
        <v>240</v>
      </c>
    </row>
    <row r="21" spans="1:17" s="4" customFormat="1" ht="33" customHeight="1" x14ac:dyDescent="0.25">
      <c r="A21" s="35">
        <v>8</v>
      </c>
      <c r="B21" s="11" t="s">
        <v>44</v>
      </c>
      <c r="C21" s="11" t="s">
        <v>45</v>
      </c>
      <c r="D21" s="66" t="s">
        <v>36</v>
      </c>
      <c r="E21" s="65"/>
      <c r="F21" s="11" t="s">
        <v>46</v>
      </c>
      <c r="G21" s="11" t="s">
        <v>264</v>
      </c>
      <c r="H21" s="12" t="s">
        <v>22</v>
      </c>
      <c r="I21" s="13">
        <v>0</v>
      </c>
      <c r="J21" s="13">
        <v>3</v>
      </c>
      <c r="K21" s="64">
        <v>354200</v>
      </c>
      <c r="L21" s="65"/>
      <c r="M21" s="10">
        <v>283360</v>
      </c>
      <c r="N21" s="10">
        <v>1102152</v>
      </c>
      <c r="O21" s="10">
        <v>240</v>
      </c>
      <c r="P21" s="11">
        <v>0</v>
      </c>
      <c r="Q21" s="36">
        <v>240</v>
      </c>
    </row>
    <row r="22" spans="1:17" s="4" customFormat="1" ht="33" customHeight="1" x14ac:dyDescent="0.25">
      <c r="A22" s="35">
        <v>9</v>
      </c>
      <c r="B22" s="11" t="s">
        <v>47</v>
      </c>
      <c r="C22" s="11" t="s">
        <v>48</v>
      </c>
      <c r="D22" s="66" t="s">
        <v>49</v>
      </c>
      <c r="E22" s="65"/>
      <c r="F22" s="11" t="s">
        <v>50</v>
      </c>
      <c r="G22" s="11" t="s">
        <v>265</v>
      </c>
      <c r="H22" s="12" t="s">
        <v>22</v>
      </c>
      <c r="I22" s="13">
        <v>0</v>
      </c>
      <c r="J22" s="13">
        <v>1</v>
      </c>
      <c r="K22" s="64">
        <v>119790</v>
      </c>
      <c r="L22" s="65"/>
      <c r="M22" s="10">
        <v>95832</v>
      </c>
      <c r="N22" s="10">
        <v>1197984</v>
      </c>
      <c r="O22" s="10">
        <v>240</v>
      </c>
      <c r="P22" s="11">
        <v>0</v>
      </c>
      <c r="Q22" s="36">
        <v>240</v>
      </c>
    </row>
    <row r="23" spans="1:17" s="4" customFormat="1" ht="48" customHeight="1" x14ac:dyDescent="0.25">
      <c r="A23" s="35">
        <v>10</v>
      </c>
      <c r="B23" s="11" t="s">
        <v>51</v>
      </c>
      <c r="C23" s="11" t="s">
        <v>52</v>
      </c>
      <c r="D23" s="66" t="s">
        <v>20</v>
      </c>
      <c r="E23" s="65"/>
      <c r="F23" s="11" t="s">
        <v>53</v>
      </c>
      <c r="G23" s="11" t="s">
        <v>266</v>
      </c>
      <c r="H23" s="12" t="s">
        <v>22</v>
      </c>
      <c r="I23" s="13">
        <v>1</v>
      </c>
      <c r="J23" s="13">
        <v>1</v>
      </c>
      <c r="K23" s="64">
        <v>569566</v>
      </c>
      <c r="L23" s="65"/>
      <c r="M23" s="10">
        <v>455652</v>
      </c>
      <c r="N23" s="10">
        <v>1653636</v>
      </c>
      <c r="O23" s="10">
        <v>235</v>
      </c>
      <c r="P23" s="11">
        <v>0</v>
      </c>
      <c r="Q23" s="36">
        <v>235</v>
      </c>
    </row>
    <row r="24" spans="1:17" s="4" customFormat="1" ht="33" customHeight="1" x14ac:dyDescent="0.25">
      <c r="A24" s="35">
        <v>11</v>
      </c>
      <c r="B24" s="11" t="s">
        <v>54</v>
      </c>
      <c r="C24" s="11" t="s">
        <v>55</v>
      </c>
      <c r="D24" s="66" t="s">
        <v>49</v>
      </c>
      <c r="E24" s="65"/>
      <c r="F24" s="11" t="s">
        <v>56</v>
      </c>
      <c r="G24" s="11" t="s">
        <v>267</v>
      </c>
      <c r="H24" s="12" t="s">
        <v>22</v>
      </c>
      <c r="I24" s="13">
        <v>0</v>
      </c>
      <c r="J24" s="13">
        <v>3</v>
      </c>
      <c r="K24" s="64">
        <v>244904</v>
      </c>
      <c r="L24" s="65"/>
      <c r="M24" s="10">
        <v>195923</v>
      </c>
      <c r="N24" s="10">
        <v>1849559</v>
      </c>
      <c r="O24" s="10">
        <v>230</v>
      </c>
      <c r="P24" s="11">
        <v>0</v>
      </c>
      <c r="Q24" s="36">
        <v>230</v>
      </c>
    </row>
    <row r="25" spans="1:17" s="4" customFormat="1" ht="33" customHeight="1" x14ac:dyDescent="0.25">
      <c r="A25" s="35">
        <v>12</v>
      </c>
      <c r="B25" s="11" t="s">
        <v>57</v>
      </c>
      <c r="C25" s="11" t="s">
        <v>58</v>
      </c>
      <c r="D25" s="66" t="s">
        <v>29</v>
      </c>
      <c r="E25" s="65"/>
      <c r="F25" s="11" t="s">
        <v>30</v>
      </c>
      <c r="G25" s="11" t="s">
        <v>268</v>
      </c>
      <c r="H25" s="12" t="s">
        <v>22</v>
      </c>
      <c r="I25" s="13">
        <v>0</v>
      </c>
      <c r="J25" s="13">
        <v>2</v>
      </c>
      <c r="K25" s="64">
        <v>64464</v>
      </c>
      <c r="L25" s="65"/>
      <c r="M25" s="10">
        <v>51571</v>
      </c>
      <c r="N25" s="10">
        <v>1901130</v>
      </c>
      <c r="O25" s="10">
        <v>225</v>
      </c>
      <c r="P25" s="11">
        <v>0</v>
      </c>
      <c r="Q25" s="36">
        <v>225</v>
      </c>
    </row>
    <row r="26" spans="1:17" s="4" customFormat="1" ht="33" customHeight="1" x14ac:dyDescent="0.25">
      <c r="A26" s="35">
        <v>13</v>
      </c>
      <c r="B26" s="11" t="s">
        <v>59</v>
      </c>
      <c r="C26" s="11" t="s">
        <v>60</v>
      </c>
      <c r="D26" s="66" t="s">
        <v>20</v>
      </c>
      <c r="E26" s="65"/>
      <c r="F26" s="11" t="s">
        <v>61</v>
      </c>
      <c r="G26" s="11" t="s">
        <v>269</v>
      </c>
      <c r="H26" s="12" t="s">
        <v>22</v>
      </c>
      <c r="I26" s="13">
        <v>0</v>
      </c>
      <c r="J26" s="13">
        <v>1</v>
      </c>
      <c r="K26" s="64">
        <v>74398</v>
      </c>
      <c r="L26" s="65"/>
      <c r="M26" s="10">
        <v>59518</v>
      </c>
      <c r="N26" s="10">
        <v>1960648</v>
      </c>
      <c r="O26" s="10">
        <v>225</v>
      </c>
      <c r="P26" s="11">
        <v>0</v>
      </c>
      <c r="Q26" s="36">
        <v>225</v>
      </c>
    </row>
    <row r="27" spans="1:17" s="4" customFormat="1" ht="33" customHeight="1" x14ac:dyDescent="0.25">
      <c r="A27" s="35">
        <v>14</v>
      </c>
      <c r="B27" s="11" t="s">
        <v>62</v>
      </c>
      <c r="C27" s="11" t="s">
        <v>63</v>
      </c>
      <c r="D27" s="66" t="s">
        <v>42</v>
      </c>
      <c r="E27" s="65"/>
      <c r="F27" s="11" t="s">
        <v>64</v>
      </c>
      <c r="G27" s="11" t="s">
        <v>270</v>
      </c>
      <c r="H27" s="12" t="s">
        <v>22</v>
      </c>
      <c r="I27" s="13">
        <v>0</v>
      </c>
      <c r="J27" s="13">
        <v>1</v>
      </c>
      <c r="K27" s="64">
        <v>66700</v>
      </c>
      <c r="L27" s="65"/>
      <c r="M27" s="10">
        <v>53360</v>
      </c>
      <c r="N27" s="10">
        <v>2014008</v>
      </c>
      <c r="O27" s="10">
        <v>225</v>
      </c>
      <c r="P27" s="11">
        <v>0</v>
      </c>
      <c r="Q27" s="36">
        <v>225</v>
      </c>
    </row>
    <row r="28" spans="1:17" s="3" customFormat="1" ht="33" customHeight="1" x14ac:dyDescent="0.25">
      <c r="A28" s="33">
        <v>15</v>
      </c>
      <c r="B28" s="7" t="s">
        <v>65</v>
      </c>
      <c r="C28" s="7" t="s">
        <v>66</v>
      </c>
      <c r="D28" s="79" t="s">
        <v>25</v>
      </c>
      <c r="E28" s="80"/>
      <c r="F28" s="7" t="s">
        <v>67</v>
      </c>
      <c r="G28" s="7" t="s">
        <v>271</v>
      </c>
      <c r="H28" s="8" t="s">
        <v>22</v>
      </c>
      <c r="I28" s="9">
        <v>0</v>
      </c>
      <c r="J28" s="9">
        <v>1</v>
      </c>
      <c r="K28" s="81">
        <v>78700</v>
      </c>
      <c r="L28" s="80"/>
      <c r="M28" s="6">
        <v>62960</v>
      </c>
      <c r="N28" s="6">
        <v>2076968</v>
      </c>
      <c r="O28" s="6">
        <v>225</v>
      </c>
      <c r="P28" s="7">
        <v>0</v>
      </c>
      <c r="Q28" s="34">
        <v>225</v>
      </c>
    </row>
    <row r="29" spans="1:17" s="4" customFormat="1" ht="33" customHeight="1" x14ac:dyDescent="0.25">
      <c r="A29" s="35">
        <v>16</v>
      </c>
      <c r="B29" s="11" t="s">
        <v>68</v>
      </c>
      <c r="C29" s="11" t="s">
        <v>69</v>
      </c>
      <c r="D29" s="66" t="s">
        <v>49</v>
      </c>
      <c r="E29" s="65"/>
      <c r="F29" s="11" t="s">
        <v>56</v>
      </c>
      <c r="G29" s="11" t="s">
        <v>272</v>
      </c>
      <c r="H29" s="12" t="s">
        <v>22</v>
      </c>
      <c r="I29" s="13">
        <v>0</v>
      </c>
      <c r="J29" s="13">
        <v>1</v>
      </c>
      <c r="K29" s="64">
        <v>114000</v>
      </c>
      <c r="L29" s="65"/>
      <c r="M29" s="10">
        <v>91200</v>
      </c>
      <c r="N29" s="10">
        <v>2168168</v>
      </c>
      <c r="O29" s="10">
        <v>225</v>
      </c>
      <c r="P29" s="11">
        <v>0</v>
      </c>
      <c r="Q29" s="36">
        <v>225</v>
      </c>
    </row>
    <row r="30" spans="1:17" s="4" customFormat="1" ht="33" customHeight="1" x14ac:dyDescent="0.25">
      <c r="A30" s="35">
        <v>17</v>
      </c>
      <c r="B30" s="11" t="s">
        <v>70</v>
      </c>
      <c r="C30" s="11" t="s">
        <v>71</v>
      </c>
      <c r="D30" s="66" t="s">
        <v>29</v>
      </c>
      <c r="E30" s="65"/>
      <c r="F30" s="11" t="s">
        <v>72</v>
      </c>
      <c r="G30" s="11" t="s">
        <v>273</v>
      </c>
      <c r="H30" s="12" t="s">
        <v>22</v>
      </c>
      <c r="I30" s="13">
        <v>0</v>
      </c>
      <c r="J30" s="13">
        <v>2</v>
      </c>
      <c r="K30" s="64">
        <v>332430</v>
      </c>
      <c r="L30" s="65"/>
      <c r="M30" s="10">
        <v>265944</v>
      </c>
      <c r="N30" s="10">
        <v>2434112</v>
      </c>
      <c r="O30" s="10">
        <v>220</v>
      </c>
      <c r="P30" s="11">
        <v>0</v>
      </c>
      <c r="Q30" s="36">
        <v>220</v>
      </c>
    </row>
    <row r="31" spans="1:17" s="4" customFormat="1" ht="33" customHeight="1" x14ac:dyDescent="0.25">
      <c r="A31" s="35">
        <v>18</v>
      </c>
      <c r="B31" s="11" t="s">
        <v>73</v>
      </c>
      <c r="C31" s="11" t="s">
        <v>74</v>
      </c>
      <c r="D31" s="66" t="s">
        <v>29</v>
      </c>
      <c r="E31" s="65"/>
      <c r="F31" s="11" t="s">
        <v>75</v>
      </c>
      <c r="G31" s="11" t="s">
        <v>274</v>
      </c>
      <c r="H31" s="12" t="s">
        <v>76</v>
      </c>
      <c r="I31" s="13">
        <v>0</v>
      </c>
      <c r="J31" s="13">
        <v>1</v>
      </c>
      <c r="K31" s="64">
        <v>144396</v>
      </c>
      <c r="L31" s="65"/>
      <c r="M31" s="10">
        <v>115516</v>
      </c>
      <c r="N31" s="10">
        <v>2549628</v>
      </c>
      <c r="O31" s="10">
        <v>220</v>
      </c>
      <c r="P31" s="11">
        <v>0</v>
      </c>
      <c r="Q31" s="36">
        <v>220</v>
      </c>
    </row>
    <row r="32" spans="1:17" s="4" customFormat="1" ht="33" customHeight="1" x14ac:dyDescent="0.25">
      <c r="A32" s="35">
        <v>19</v>
      </c>
      <c r="B32" s="11" t="s">
        <v>77</v>
      </c>
      <c r="C32" s="11" t="s">
        <v>78</v>
      </c>
      <c r="D32" s="66" t="s">
        <v>79</v>
      </c>
      <c r="E32" s="65"/>
      <c r="F32" s="11" t="s">
        <v>80</v>
      </c>
      <c r="G32" s="11" t="s">
        <v>275</v>
      </c>
      <c r="H32" s="12" t="s">
        <v>22</v>
      </c>
      <c r="I32" s="13">
        <v>0</v>
      </c>
      <c r="J32" s="13">
        <v>2</v>
      </c>
      <c r="K32" s="64">
        <v>79810</v>
      </c>
      <c r="L32" s="65"/>
      <c r="M32" s="10">
        <v>63848</v>
      </c>
      <c r="N32" s="10">
        <v>2613476</v>
      </c>
      <c r="O32" s="10">
        <v>220</v>
      </c>
      <c r="P32" s="11">
        <v>0</v>
      </c>
      <c r="Q32" s="36">
        <v>220</v>
      </c>
    </row>
    <row r="33" spans="1:17" s="4" customFormat="1" ht="33" customHeight="1" x14ac:dyDescent="0.25">
      <c r="A33" s="35">
        <v>20</v>
      </c>
      <c r="B33" s="11" t="s">
        <v>81</v>
      </c>
      <c r="C33" s="11" t="s">
        <v>82</v>
      </c>
      <c r="D33" s="66" t="s">
        <v>36</v>
      </c>
      <c r="E33" s="65"/>
      <c r="F33" s="11" t="s">
        <v>83</v>
      </c>
      <c r="G33" s="11" t="s">
        <v>276</v>
      </c>
      <c r="H33" s="12" t="s">
        <v>22</v>
      </c>
      <c r="I33" s="13">
        <v>0</v>
      </c>
      <c r="J33" s="13">
        <v>1</v>
      </c>
      <c r="K33" s="64">
        <v>66913</v>
      </c>
      <c r="L33" s="65"/>
      <c r="M33" s="10">
        <v>53530</v>
      </c>
      <c r="N33" s="10">
        <v>2667006</v>
      </c>
      <c r="O33" s="10">
        <v>215</v>
      </c>
      <c r="P33" s="11">
        <v>0</v>
      </c>
      <c r="Q33" s="36">
        <v>215</v>
      </c>
    </row>
    <row r="34" spans="1:17" s="4" customFormat="1" ht="47.25" x14ac:dyDescent="0.25">
      <c r="A34" s="35">
        <v>21</v>
      </c>
      <c r="B34" s="11" t="s">
        <v>84</v>
      </c>
      <c r="C34" s="11" t="s">
        <v>85</v>
      </c>
      <c r="D34" s="66" t="s">
        <v>32</v>
      </c>
      <c r="E34" s="65"/>
      <c r="F34" s="11" t="s">
        <v>33</v>
      </c>
      <c r="G34" s="11" t="s">
        <v>277</v>
      </c>
      <c r="H34" s="12" t="s">
        <v>22</v>
      </c>
      <c r="I34" s="13">
        <v>2</v>
      </c>
      <c r="J34" s="13">
        <v>1</v>
      </c>
      <c r="K34" s="64">
        <v>74500</v>
      </c>
      <c r="L34" s="65"/>
      <c r="M34" s="10">
        <v>59600</v>
      </c>
      <c r="N34" s="10">
        <v>2726606</v>
      </c>
      <c r="O34" s="10">
        <v>215</v>
      </c>
      <c r="P34" s="11">
        <v>0</v>
      </c>
      <c r="Q34" s="36">
        <v>215</v>
      </c>
    </row>
    <row r="35" spans="1:17" s="4" customFormat="1" ht="33" customHeight="1" x14ac:dyDescent="0.25">
      <c r="A35" s="35">
        <v>22</v>
      </c>
      <c r="B35" s="11" t="s">
        <v>86</v>
      </c>
      <c r="C35" s="11" t="s">
        <v>87</v>
      </c>
      <c r="D35" s="66" t="s">
        <v>88</v>
      </c>
      <c r="E35" s="65"/>
      <c r="F35" s="11" t="s">
        <v>89</v>
      </c>
      <c r="G35" s="11" t="s">
        <v>278</v>
      </c>
      <c r="H35" s="12" t="s">
        <v>22</v>
      </c>
      <c r="I35" s="13">
        <v>1</v>
      </c>
      <c r="J35" s="13">
        <v>0</v>
      </c>
      <c r="K35" s="64">
        <v>201767</v>
      </c>
      <c r="L35" s="65"/>
      <c r="M35" s="10">
        <v>161413</v>
      </c>
      <c r="N35" s="10">
        <v>2888019</v>
      </c>
      <c r="O35" s="10">
        <v>210</v>
      </c>
      <c r="P35" s="11">
        <v>0</v>
      </c>
      <c r="Q35" s="36">
        <v>210</v>
      </c>
    </row>
    <row r="36" spans="1:17" s="4" customFormat="1" ht="33" customHeight="1" x14ac:dyDescent="0.25">
      <c r="A36" s="35">
        <v>23</v>
      </c>
      <c r="B36" s="11" t="s">
        <v>90</v>
      </c>
      <c r="C36" s="11" t="s">
        <v>91</v>
      </c>
      <c r="D36" s="66" t="s">
        <v>32</v>
      </c>
      <c r="E36" s="65"/>
      <c r="F36" s="11" t="s">
        <v>92</v>
      </c>
      <c r="G36" s="11" t="s">
        <v>279</v>
      </c>
      <c r="H36" s="12" t="s">
        <v>22</v>
      </c>
      <c r="I36" s="13">
        <v>0</v>
      </c>
      <c r="J36" s="13">
        <v>1</v>
      </c>
      <c r="K36" s="64">
        <v>145000</v>
      </c>
      <c r="L36" s="65"/>
      <c r="M36" s="10">
        <v>116000</v>
      </c>
      <c r="N36" s="10">
        <v>3004019</v>
      </c>
      <c r="O36" s="10">
        <v>210</v>
      </c>
      <c r="P36" s="11">
        <v>0</v>
      </c>
      <c r="Q36" s="36">
        <v>210</v>
      </c>
    </row>
    <row r="37" spans="1:17" s="4" customFormat="1" ht="33" customHeight="1" x14ac:dyDescent="0.25">
      <c r="A37" s="35">
        <v>24</v>
      </c>
      <c r="B37" s="11" t="s">
        <v>93</v>
      </c>
      <c r="C37" s="11" t="s">
        <v>94</v>
      </c>
      <c r="D37" s="66" t="s">
        <v>20</v>
      </c>
      <c r="E37" s="65"/>
      <c r="F37" s="11" t="s">
        <v>61</v>
      </c>
      <c r="G37" s="11" t="s">
        <v>280</v>
      </c>
      <c r="H37" s="12" t="s">
        <v>22</v>
      </c>
      <c r="I37" s="13">
        <v>0</v>
      </c>
      <c r="J37" s="13">
        <v>1</v>
      </c>
      <c r="K37" s="64">
        <v>85300</v>
      </c>
      <c r="L37" s="65"/>
      <c r="M37" s="10">
        <v>68240</v>
      </c>
      <c r="N37" s="10">
        <v>3072259</v>
      </c>
      <c r="O37" s="10">
        <v>210</v>
      </c>
      <c r="P37" s="11">
        <v>0</v>
      </c>
      <c r="Q37" s="36">
        <v>210</v>
      </c>
    </row>
    <row r="38" spans="1:17" s="4" customFormat="1" ht="33" customHeight="1" x14ac:dyDescent="0.25">
      <c r="A38" s="35">
        <v>25</v>
      </c>
      <c r="B38" s="11" t="s">
        <v>95</v>
      </c>
      <c r="C38" s="11" t="s">
        <v>96</v>
      </c>
      <c r="D38" s="66" t="s">
        <v>20</v>
      </c>
      <c r="E38" s="65"/>
      <c r="F38" s="11" t="s">
        <v>61</v>
      </c>
      <c r="G38" s="11" t="s">
        <v>281</v>
      </c>
      <c r="H38" s="12" t="s">
        <v>76</v>
      </c>
      <c r="I38" s="13">
        <v>1</v>
      </c>
      <c r="J38" s="13">
        <v>0</v>
      </c>
      <c r="K38" s="64">
        <v>438987</v>
      </c>
      <c r="L38" s="65"/>
      <c r="M38" s="10">
        <v>351189</v>
      </c>
      <c r="N38" s="10">
        <v>3423448</v>
      </c>
      <c r="O38" s="10">
        <v>205</v>
      </c>
      <c r="P38" s="11">
        <v>0</v>
      </c>
      <c r="Q38" s="36">
        <v>205</v>
      </c>
    </row>
    <row r="39" spans="1:17" s="4" customFormat="1" ht="48" customHeight="1" x14ac:dyDescent="0.25">
      <c r="A39" s="35">
        <v>26</v>
      </c>
      <c r="B39" s="11" t="s">
        <v>97</v>
      </c>
      <c r="C39" s="11" t="s">
        <v>98</v>
      </c>
      <c r="D39" s="66" t="s">
        <v>99</v>
      </c>
      <c r="E39" s="65"/>
      <c r="F39" s="11" t="s">
        <v>100</v>
      </c>
      <c r="G39" s="11" t="s">
        <v>282</v>
      </c>
      <c r="H39" s="12" t="s">
        <v>101</v>
      </c>
      <c r="I39" s="13">
        <v>2</v>
      </c>
      <c r="J39" s="13">
        <v>2</v>
      </c>
      <c r="K39" s="64">
        <v>786500</v>
      </c>
      <c r="L39" s="65"/>
      <c r="M39" s="10">
        <v>629200</v>
      </c>
      <c r="N39" s="10">
        <v>4052648</v>
      </c>
      <c r="O39" s="10">
        <v>200</v>
      </c>
      <c r="P39" s="11">
        <v>0</v>
      </c>
      <c r="Q39" s="36">
        <v>200</v>
      </c>
    </row>
    <row r="40" spans="1:17" s="4" customFormat="1" ht="48" customHeight="1" x14ac:dyDescent="0.25">
      <c r="A40" s="35">
        <v>27</v>
      </c>
      <c r="B40" s="11" t="s">
        <v>102</v>
      </c>
      <c r="C40" s="11" t="s">
        <v>103</v>
      </c>
      <c r="D40" s="66" t="s">
        <v>20</v>
      </c>
      <c r="E40" s="65"/>
      <c r="F40" s="11" t="s">
        <v>104</v>
      </c>
      <c r="G40" s="11" t="s">
        <v>283</v>
      </c>
      <c r="H40" s="12" t="s">
        <v>22</v>
      </c>
      <c r="I40" s="13">
        <v>1</v>
      </c>
      <c r="J40" s="13">
        <v>5</v>
      </c>
      <c r="K40" s="64">
        <v>1493418</v>
      </c>
      <c r="L40" s="65"/>
      <c r="M40" s="10">
        <v>1194734</v>
      </c>
      <c r="N40" s="10">
        <v>5247382</v>
      </c>
      <c r="O40" s="10">
        <v>200</v>
      </c>
      <c r="P40" s="11">
        <v>0</v>
      </c>
      <c r="Q40" s="36">
        <v>200</v>
      </c>
    </row>
    <row r="41" spans="1:17" s="4" customFormat="1" ht="33" customHeight="1" x14ac:dyDescent="0.25">
      <c r="A41" s="35">
        <v>28</v>
      </c>
      <c r="B41" s="11" t="s">
        <v>105</v>
      </c>
      <c r="C41" s="11" t="s">
        <v>106</v>
      </c>
      <c r="D41" s="66" t="s">
        <v>25</v>
      </c>
      <c r="E41" s="65"/>
      <c r="F41" s="11" t="s">
        <v>107</v>
      </c>
      <c r="G41" s="11" t="s">
        <v>284</v>
      </c>
      <c r="H41" s="12" t="s">
        <v>22</v>
      </c>
      <c r="I41" s="13">
        <v>0</v>
      </c>
      <c r="J41" s="13">
        <v>1</v>
      </c>
      <c r="K41" s="64">
        <v>81000</v>
      </c>
      <c r="L41" s="65"/>
      <c r="M41" s="10">
        <v>64800</v>
      </c>
      <c r="N41" s="10">
        <v>5312182</v>
      </c>
      <c r="O41" s="10">
        <v>200</v>
      </c>
      <c r="P41" s="11">
        <v>0</v>
      </c>
      <c r="Q41" s="36">
        <v>200</v>
      </c>
    </row>
    <row r="42" spans="1:17" s="4" customFormat="1" ht="33" customHeight="1" x14ac:dyDescent="0.25">
      <c r="A42" s="35">
        <v>29</v>
      </c>
      <c r="B42" s="11" t="s">
        <v>108</v>
      </c>
      <c r="C42" s="11" t="s">
        <v>109</v>
      </c>
      <c r="D42" s="66" t="s">
        <v>49</v>
      </c>
      <c r="E42" s="65"/>
      <c r="F42" s="11" t="s">
        <v>56</v>
      </c>
      <c r="G42" s="11" t="s">
        <v>285</v>
      </c>
      <c r="H42" s="12" t="s">
        <v>22</v>
      </c>
      <c r="I42" s="13">
        <v>0</v>
      </c>
      <c r="J42" s="13">
        <v>1</v>
      </c>
      <c r="K42" s="64">
        <v>286770</v>
      </c>
      <c r="L42" s="65"/>
      <c r="M42" s="10">
        <v>229416</v>
      </c>
      <c r="N42" s="10">
        <v>5541598</v>
      </c>
      <c r="O42" s="10">
        <v>200</v>
      </c>
      <c r="P42" s="11">
        <v>0</v>
      </c>
      <c r="Q42" s="36">
        <v>200</v>
      </c>
    </row>
    <row r="43" spans="1:17" s="4" customFormat="1" ht="33" customHeight="1" x14ac:dyDescent="0.25">
      <c r="A43" s="35">
        <v>30</v>
      </c>
      <c r="B43" s="11" t="s">
        <v>110</v>
      </c>
      <c r="C43" s="11" t="s">
        <v>111</v>
      </c>
      <c r="D43" s="66" t="s">
        <v>36</v>
      </c>
      <c r="E43" s="65"/>
      <c r="F43" s="11" t="s">
        <v>83</v>
      </c>
      <c r="G43" s="11" t="s">
        <v>286</v>
      </c>
      <c r="H43" s="12" t="s">
        <v>22</v>
      </c>
      <c r="I43" s="13">
        <v>0</v>
      </c>
      <c r="J43" s="13">
        <v>1</v>
      </c>
      <c r="K43" s="64">
        <v>95325</v>
      </c>
      <c r="L43" s="65"/>
      <c r="M43" s="10">
        <v>76260</v>
      </c>
      <c r="N43" s="10">
        <v>5617858</v>
      </c>
      <c r="O43" s="10">
        <v>200</v>
      </c>
      <c r="P43" s="11">
        <v>0</v>
      </c>
      <c r="Q43" s="36">
        <v>200</v>
      </c>
    </row>
    <row r="44" spans="1:17" s="4" customFormat="1" ht="81" customHeight="1" x14ac:dyDescent="0.25">
      <c r="A44" s="35">
        <v>31</v>
      </c>
      <c r="B44" s="11" t="s">
        <v>112</v>
      </c>
      <c r="C44" s="11" t="s">
        <v>113</v>
      </c>
      <c r="D44" s="66" t="s">
        <v>114</v>
      </c>
      <c r="E44" s="65"/>
      <c r="F44" s="11" t="s">
        <v>114</v>
      </c>
      <c r="G44" s="11" t="s">
        <v>287</v>
      </c>
      <c r="H44" s="12" t="s">
        <v>22</v>
      </c>
      <c r="I44" s="13">
        <v>1</v>
      </c>
      <c r="J44" s="13">
        <v>0</v>
      </c>
      <c r="K44" s="64">
        <v>245025</v>
      </c>
      <c r="L44" s="65"/>
      <c r="M44" s="10">
        <v>196020</v>
      </c>
      <c r="N44" s="10">
        <v>5813878</v>
      </c>
      <c r="O44" s="10">
        <v>190</v>
      </c>
      <c r="P44" s="10">
        <v>10</v>
      </c>
      <c r="Q44" s="36">
        <v>200</v>
      </c>
    </row>
    <row r="45" spans="1:17" s="4" customFormat="1" ht="48" customHeight="1" x14ac:dyDescent="0.25">
      <c r="A45" s="35">
        <v>32</v>
      </c>
      <c r="B45" s="11" t="s">
        <v>115</v>
      </c>
      <c r="C45" s="11" t="s">
        <v>116</v>
      </c>
      <c r="D45" s="66" t="s">
        <v>88</v>
      </c>
      <c r="E45" s="65"/>
      <c r="F45" s="11" t="s">
        <v>117</v>
      </c>
      <c r="G45" s="11" t="s">
        <v>288</v>
      </c>
      <c r="H45" s="12" t="s">
        <v>22</v>
      </c>
      <c r="I45" s="13">
        <v>1</v>
      </c>
      <c r="J45" s="13">
        <v>2</v>
      </c>
      <c r="K45" s="64">
        <v>458620</v>
      </c>
      <c r="L45" s="65"/>
      <c r="M45" s="10">
        <v>366896</v>
      </c>
      <c r="N45" s="10">
        <v>6180774</v>
      </c>
      <c r="O45" s="10">
        <v>195</v>
      </c>
      <c r="P45" s="11">
        <v>0</v>
      </c>
      <c r="Q45" s="36">
        <v>195</v>
      </c>
    </row>
    <row r="46" spans="1:17" s="4" customFormat="1" ht="33" customHeight="1" x14ac:dyDescent="0.25">
      <c r="A46" s="35">
        <v>33</v>
      </c>
      <c r="B46" s="11" t="s">
        <v>118</v>
      </c>
      <c r="C46" s="11" t="s">
        <v>119</v>
      </c>
      <c r="D46" s="66" t="s">
        <v>20</v>
      </c>
      <c r="E46" s="65"/>
      <c r="F46" s="11" t="s">
        <v>61</v>
      </c>
      <c r="G46" s="11" t="s">
        <v>289</v>
      </c>
      <c r="H46" s="12" t="s">
        <v>22</v>
      </c>
      <c r="I46" s="13">
        <v>0</v>
      </c>
      <c r="J46" s="13">
        <v>1</v>
      </c>
      <c r="K46" s="64">
        <v>84640</v>
      </c>
      <c r="L46" s="65"/>
      <c r="M46" s="10">
        <v>67712</v>
      </c>
      <c r="N46" s="10">
        <v>6248486</v>
      </c>
      <c r="O46" s="10">
        <v>195</v>
      </c>
      <c r="P46" s="11">
        <v>0</v>
      </c>
      <c r="Q46" s="36">
        <v>195</v>
      </c>
    </row>
    <row r="47" spans="1:17" s="4" customFormat="1" ht="33" customHeight="1" x14ac:dyDescent="0.25">
      <c r="A47" s="35">
        <v>34</v>
      </c>
      <c r="B47" s="11" t="s">
        <v>120</v>
      </c>
      <c r="C47" s="11" t="s">
        <v>121</v>
      </c>
      <c r="D47" s="66" t="s">
        <v>29</v>
      </c>
      <c r="E47" s="65"/>
      <c r="F47" s="11" t="s">
        <v>72</v>
      </c>
      <c r="G47" s="11" t="s">
        <v>290</v>
      </c>
      <c r="H47" s="12" t="s">
        <v>22</v>
      </c>
      <c r="I47" s="13">
        <v>0</v>
      </c>
      <c r="J47" s="13">
        <v>1</v>
      </c>
      <c r="K47" s="64">
        <v>96800</v>
      </c>
      <c r="L47" s="65"/>
      <c r="M47" s="10">
        <v>77440</v>
      </c>
      <c r="N47" s="10">
        <v>6325926</v>
      </c>
      <c r="O47" s="10">
        <v>195</v>
      </c>
      <c r="P47" s="11">
        <v>0</v>
      </c>
      <c r="Q47" s="36">
        <v>195</v>
      </c>
    </row>
    <row r="48" spans="1:17" s="4" customFormat="1" ht="33" customHeight="1" x14ac:dyDescent="0.25">
      <c r="A48" s="35">
        <v>35</v>
      </c>
      <c r="B48" s="11" t="s">
        <v>122</v>
      </c>
      <c r="C48" s="11" t="s">
        <v>123</v>
      </c>
      <c r="D48" s="66" t="s">
        <v>25</v>
      </c>
      <c r="E48" s="65"/>
      <c r="F48" s="11" t="s">
        <v>67</v>
      </c>
      <c r="G48" s="11" t="s">
        <v>291</v>
      </c>
      <c r="H48" s="12" t="s">
        <v>22</v>
      </c>
      <c r="I48" s="13">
        <v>0</v>
      </c>
      <c r="J48" s="13">
        <v>1</v>
      </c>
      <c r="K48" s="64">
        <v>134218</v>
      </c>
      <c r="L48" s="65"/>
      <c r="M48" s="10">
        <v>107374</v>
      </c>
      <c r="N48" s="10">
        <v>6433300</v>
      </c>
      <c r="O48" s="10">
        <v>195</v>
      </c>
      <c r="P48" s="11">
        <v>0</v>
      </c>
      <c r="Q48" s="36">
        <v>195</v>
      </c>
    </row>
    <row r="49" spans="1:17" s="4" customFormat="1" ht="38.25" customHeight="1" x14ac:dyDescent="0.25">
      <c r="A49" s="35">
        <v>36</v>
      </c>
      <c r="B49" s="11" t="s">
        <v>124</v>
      </c>
      <c r="C49" s="11" t="s">
        <v>125</v>
      </c>
      <c r="D49" s="66" t="s">
        <v>32</v>
      </c>
      <c r="E49" s="65"/>
      <c r="F49" s="11" t="s">
        <v>126</v>
      </c>
      <c r="G49" s="11" t="s">
        <v>292</v>
      </c>
      <c r="H49" s="12" t="s">
        <v>22</v>
      </c>
      <c r="I49" s="13">
        <v>0</v>
      </c>
      <c r="J49" s="13">
        <v>1</v>
      </c>
      <c r="K49" s="64">
        <v>212355</v>
      </c>
      <c r="L49" s="65"/>
      <c r="M49" s="10">
        <v>169884</v>
      </c>
      <c r="N49" s="10">
        <v>6603184</v>
      </c>
      <c r="O49" s="10">
        <v>195</v>
      </c>
      <c r="P49" s="11">
        <v>0</v>
      </c>
      <c r="Q49" s="36">
        <v>195</v>
      </c>
    </row>
    <row r="50" spans="1:17" s="4" customFormat="1" ht="48" customHeight="1" x14ac:dyDescent="0.25">
      <c r="A50" s="35">
        <v>37</v>
      </c>
      <c r="B50" s="11" t="s">
        <v>127</v>
      </c>
      <c r="C50" s="11" t="s">
        <v>293</v>
      </c>
      <c r="D50" s="66" t="s">
        <v>32</v>
      </c>
      <c r="E50" s="65"/>
      <c r="F50" s="11" t="s">
        <v>33</v>
      </c>
      <c r="G50" s="11" t="s">
        <v>343</v>
      </c>
      <c r="H50" s="12" t="s">
        <v>22</v>
      </c>
      <c r="I50" s="13">
        <v>1</v>
      </c>
      <c r="J50" s="13">
        <v>0</v>
      </c>
      <c r="K50" s="64">
        <v>239943</v>
      </c>
      <c r="L50" s="65"/>
      <c r="M50" s="10">
        <v>191954</v>
      </c>
      <c r="N50" s="10">
        <v>6795138</v>
      </c>
      <c r="O50" s="10">
        <v>195</v>
      </c>
      <c r="P50" s="11">
        <v>0</v>
      </c>
      <c r="Q50" s="36">
        <v>195</v>
      </c>
    </row>
    <row r="51" spans="1:17" s="4" customFormat="1" ht="33" customHeight="1" x14ac:dyDescent="0.25">
      <c r="A51" s="35">
        <v>38</v>
      </c>
      <c r="B51" s="11" t="s">
        <v>128</v>
      </c>
      <c r="C51" s="11" t="s">
        <v>129</v>
      </c>
      <c r="D51" s="66" t="s">
        <v>42</v>
      </c>
      <c r="E51" s="65"/>
      <c r="F51" s="11" t="s">
        <v>130</v>
      </c>
      <c r="G51" s="11" t="s">
        <v>294</v>
      </c>
      <c r="H51" s="12" t="s">
        <v>76</v>
      </c>
      <c r="I51" s="13">
        <v>0</v>
      </c>
      <c r="J51" s="13">
        <v>1</v>
      </c>
      <c r="K51" s="64">
        <v>165165</v>
      </c>
      <c r="L51" s="65"/>
      <c r="M51" s="10">
        <v>132132</v>
      </c>
      <c r="N51" s="10">
        <v>6927270</v>
      </c>
      <c r="O51" s="10">
        <v>190</v>
      </c>
      <c r="P51" s="11">
        <v>0</v>
      </c>
      <c r="Q51" s="36">
        <v>190</v>
      </c>
    </row>
    <row r="52" spans="1:17" s="4" customFormat="1" ht="33" customHeight="1" x14ac:dyDescent="0.25">
      <c r="A52" s="35">
        <v>39</v>
      </c>
      <c r="B52" s="11" t="s">
        <v>131</v>
      </c>
      <c r="C52" s="11" t="s">
        <v>132</v>
      </c>
      <c r="D52" s="66" t="s">
        <v>79</v>
      </c>
      <c r="E52" s="65"/>
      <c r="F52" s="11" t="s">
        <v>80</v>
      </c>
      <c r="G52" s="11" t="s">
        <v>295</v>
      </c>
      <c r="H52" s="12" t="s">
        <v>76</v>
      </c>
      <c r="I52" s="13">
        <v>0</v>
      </c>
      <c r="J52" s="13">
        <v>1</v>
      </c>
      <c r="K52" s="64">
        <v>229900</v>
      </c>
      <c r="L52" s="65"/>
      <c r="M52" s="10">
        <v>183920</v>
      </c>
      <c r="N52" s="10">
        <v>7111190</v>
      </c>
      <c r="O52" s="10">
        <v>190</v>
      </c>
      <c r="P52" s="11">
        <v>0</v>
      </c>
      <c r="Q52" s="36">
        <v>190</v>
      </c>
    </row>
    <row r="53" spans="1:17" s="4" customFormat="1" ht="33" customHeight="1" x14ac:dyDescent="0.25">
      <c r="A53" s="35">
        <v>40</v>
      </c>
      <c r="B53" s="11" t="s">
        <v>133</v>
      </c>
      <c r="C53" s="11" t="s">
        <v>134</v>
      </c>
      <c r="D53" s="66" t="s">
        <v>20</v>
      </c>
      <c r="E53" s="65"/>
      <c r="F53" s="11" t="s">
        <v>53</v>
      </c>
      <c r="G53" s="11" t="s">
        <v>296</v>
      </c>
      <c r="H53" s="12" t="s">
        <v>22</v>
      </c>
      <c r="I53" s="13">
        <v>0</v>
      </c>
      <c r="J53" s="13">
        <v>1</v>
      </c>
      <c r="K53" s="64">
        <v>128926</v>
      </c>
      <c r="L53" s="65"/>
      <c r="M53" s="10">
        <v>103140</v>
      </c>
      <c r="N53" s="10">
        <v>7214330</v>
      </c>
      <c r="O53" s="10">
        <v>190</v>
      </c>
      <c r="P53" s="11">
        <v>0</v>
      </c>
      <c r="Q53" s="36">
        <v>190</v>
      </c>
    </row>
    <row r="54" spans="1:17" s="4" customFormat="1" ht="33" customHeight="1" x14ac:dyDescent="0.25">
      <c r="A54" s="35">
        <v>41</v>
      </c>
      <c r="B54" s="11" t="s">
        <v>135</v>
      </c>
      <c r="C54" s="11" t="s">
        <v>136</v>
      </c>
      <c r="D54" s="66" t="s">
        <v>20</v>
      </c>
      <c r="E54" s="65"/>
      <c r="F54" s="11" t="s">
        <v>137</v>
      </c>
      <c r="G54" s="11" t="s">
        <v>297</v>
      </c>
      <c r="H54" s="12" t="s">
        <v>101</v>
      </c>
      <c r="I54" s="13">
        <v>0</v>
      </c>
      <c r="J54" s="13">
        <v>1</v>
      </c>
      <c r="K54" s="64">
        <v>140965</v>
      </c>
      <c r="L54" s="65"/>
      <c r="M54" s="10">
        <v>112772</v>
      </c>
      <c r="N54" s="10">
        <v>7327102</v>
      </c>
      <c r="O54" s="10">
        <v>190</v>
      </c>
      <c r="P54" s="11">
        <v>0</v>
      </c>
      <c r="Q54" s="36">
        <v>190</v>
      </c>
    </row>
    <row r="55" spans="1:17" s="4" customFormat="1" ht="33" customHeight="1" x14ac:dyDescent="0.25">
      <c r="A55" s="35">
        <v>42</v>
      </c>
      <c r="B55" s="11" t="s">
        <v>138</v>
      </c>
      <c r="C55" s="11" t="s">
        <v>256</v>
      </c>
      <c r="D55" s="66" t="s">
        <v>32</v>
      </c>
      <c r="E55" s="65"/>
      <c r="F55" s="11" t="s">
        <v>139</v>
      </c>
      <c r="G55" s="11" t="s">
        <v>298</v>
      </c>
      <c r="H55" s="12" t="s">
        <v>22</v>
      </c>
      <c r="I55" s="13">
        <v>0</v>
      </c>
      <c r="J55" s="13">
        <v>1</v>
      </c>
      <c r="K55" s="64">
        <v>149865</v>
      </c>
      <c r="L55" s="65"/>
      <c r="M55" s="10">
        <v>119892</v>
      </c>
      <c r="N55" s="10">
        <v>7446994</v>
      </c>
      <c r="O55" s="10">
        <v>190</v>
      </c>
      <c r="P55" s="11">
        <v>0</v>
      </c>
      <c r="Q55" s="36">
        <v>190</v>
      </c>
    </row>
    <row r="56" spans="1:17" s="4" customFormat="1" ht="33" customHeight="1" x14ac:dyDescent="0.25">
      <c r="A56" s="35">
        <v>43</v>
      </c>
      <c r="B56" s="11" t="s">
        <v>140</v>
      </c>
      <c r="C56" s="11" t="s">
        <v>141</v>
      </c>
      <c r="D56" s="66" t="s">
        <v>49</v>
      </c>
      <c r="E56" s="65"/>
      <c r="F56" s="11" t="s">
        <v>56</v>
      </c>
      <c r="G56" s="11" t="s">
        <v>299</v>
      </c>
      <c r="H56" s="12" t="s">
        <v>22</v>
      </c>
      <c r="I56" s="13">
        <v>0</v>
      </c>
      <c r="J56" s="13">
        <v>1</v>
      </c>
      <c r="K56" s="64">
        <v>200000</v>
      </c>
      <c r="L56" s="65"/>
      <c r="M56" s="10">
        <v>160000</v>
      </c>
      <c r="N56" s="10">
        <v>7606994</v>
      </c>
      <c r="O56" s="10">
        <v>190</v>
      </c>
      <c r="P56" s="11">
        <v>0</v>
      </c>
      <c r="Q56" s="36">
        <v>190</v>
      </c>
    </row>
    <row r="57" spans="1:17" s="4" customFormat="1" ht="33" customHeight="1" x14ac:dyDescent="0.25">
      <c r="A57" s="35">
        <v>44</v>
      </c>
      <c r="B57" s="11" t="s">
        <v>142</v>
      </c>
      <c r="C57" s="11" t="s">
        <v>143</v>
      </c>
      <c r="D57" s="66" t="s">
        <v>20</v>
      </c>
      <c r="E57" s="65"/>
      <c r="F57" s="11" t="s">
        <v>144</v>
      </c>
      <c r="G57" s="11" t="s">
        <v>300</v>
      </c>
      <c r="H57" s="12" t="s">
        <v>22</v>
      </c>
      <c r="I57" s="13">
        <v>0</v>
      </c>
      <c r="J57" s="13">
        <v>1</v>
      </c>
      <c r="K57" s="64">
        <v>216318</v>
      </c>
      <c r="L57" s="65"/>
      <c r="M57" s="10">
        <v>173054</v>
      </c>
      <c r="N57" s="10">
        <v>7780048</v>
      </c>
      <c r="O57" s="10">
        <v>190</v>
      </c>
      <c r="P57" s="11">
        <v>0</v>
      </c>
      <c r="Q57" s="36">
        <v>190</v>
      </c>
    </row>
    <row r="58" spans="1:17" s="4" customFormat="1" ht="48" customHeight="1" x14ac:dyDescent="0.25">
      <c r="A58" s="35">
        <v>45</v>
      </c>
      <c r="B58" s="11" t="s">
        <v>145</v>
      </c>
      <c r="C58" s="11" t="s">
        <v>255</v>
      </c>
      <c r="D58" s="66" t="s">
        <v>32</v>
      </c>
      <c r="E58" s="65"/>
      <c r="F58" s="11" t="s">
        <v>139</v>
      </c>
      <c r="G58" s="11" t="s">
        <v>301</v>
      </c>
      <c r="H58" s="12" t="s">
        <v>22</v>
      </c>
      <c r="I58" s="13">
        <v>3</v>
      </c>
      <c r="J58" s="13">
        <v>0</v>
      </c>
      <c r="K58" s="64">
        <v>2048312</v>
      </c>
      <c r="L58" s="65"/>
      <c r="M58" s="10">
        <v>1638649</v>
      </c>
      <c r="N58" s="10">
        <v>9418697</v>
      </c>
      <c r="O58" s="10">
        <v>155</v>
      </c>
      <c r="P58" s="10">
        <v>35</v>
      </c>
      <c r="Q58" s="36">
        <v>190</v>
      </c>
    </row>
    <row r="59" spans="1:17" s="4" customFormat="1" ht="33" customHeight="1" x14ac:dyDescent="0.25">
      <c r="A59" s="35">
        <v>46</v>
      </c>
      <c r="B59" s="11" t="s">
        <v>146</v>
      </c>
      <c r="C59" s="11" t="s">
        <v>147</v>
      </c>
      <c r="D59" s="66" t="s">
        <v>148</v>
      </c>
      <c r="E59" s="65"/>
      <c r="F59" s="11" t="s">
        <v>149</v>
      </c>
      <c r="G59" s="11" t="s">
        <v>302</v>
      </c>
      <c r="H59" s="12" t="s">
        <v>22</v>
      </c>
      <c r="I59" s="13">
        <v>0</v>
      </c>
      <c r="J59" s="13">
        <v>1</v>
      </c>
      <c r="K59" s="64">
        <v>76000</v>
      </c>
      <c r="L59" s="65"/>
      <c r="M59" s="10">
        <v>60800</v>
      </c>
      <c r="N59" s="10">
        <v>9479497</v>
      </c>
      <c r="O59" s="10">
        <v>185</v>
      </c>
      <c r="P59" s="11">
        <v>0</v>
      </c>
      <c r="Q59" s="36">
        <v>185</v>
      </c>
    </row>
    <row r="60" spans="1:17" s="4" customFormat="1" ht="33" customHeight="1" x14ac:dyDescent="0.25">
      <c r="A60" s="35">
        <v>47</v>
      </c>
      <c r="B60" s="11" t="s">
        <v>150</v>
      </c>
      <c r="C60" s="11" t="s">
        <v>151</v>
      </c>
      <c r="D60" s="66" t="s">
        <v>36</v>
      </c>
      <c r="E60" s="65"/>
      <c r="F60" s="11" t="s">
        <v>152</v>
      </c>
      <c r="G60" s="11" t="s">
        <v>303</v>
      </c>
      <c r="H60" s="12" t="s">
        <v>22</v>
      </c>
      <c r="I60" s="13">
        <v>0</v>
      </c>
      <c r="J60" s="13">
        <v>1</v>
      </c>
      <c r="K60" s="64">
        <v>70000</v>
      </c>
      <c r="L60" s="65"/>
      <c r="M60" s="10">
        <v>56000</v>
      </c>
      <c r="N60" s="10">
        <v>9535497</v>
      </c>
      <c r="O60" s="10">
        <v>185</v>
      </c>
      <c r="P60" s="11">
        <v>0</v>
      </c>
      <c r="Q60" s="36">
        <v>185</v>
      </c>
    </row>
    <row r="61" spans="1:17" s="4" customFormat="1" ht="33" customHeight="1" x14ac:dyDescent="0.25">
      <c r="A61" s="35">
        <v>48</v>
      </c>
      <c r="B61" s="11" t="s">
        <v>153</v>
      </c>
      <c r="C61" s="11" t="s">
        <v>154</v>
      </c>
      <c r="D61" s="66" t="s">
        <v>49</v>
      </c>
      <c r="E61" s="65"/>
      <c r="F61" s="11" t="s">
        <v>155</v>
      </c>
      <c r="G61" s="11" t="s">
        <v>304</v>
      </c>
      <c r="H61" s="12" t="s">
        <v>22</v>
      </c>
      <c r="I61" s="13">
        <v>0</v>
      </c>
      <c r="J61" s="13">
        <v>1</v>
      </c>
      <c r="K61" s="64">
        <v>230000</v>
      </c>
      <c r="L61" s="65"/>
      <c r="M61" s="10">
        <v>184000</v>
      </c>
      <c r="N61" s="10">
        <v>9719497</v>
      </c>
      <c r="O61" s="10">
        <v>185</v>
      </c>
      <c r="P61" s="11">
        <v>0</v>
      </c>
      <c r="Q61" s="36">
        <v>185</v>
      </c>
    </row>
    <row r="62" spans="1:17" s="4" customFormat="1" ht="33" customHeight="1" x14ac:dyDescent="0.25">
      <c r="A62" s="35">
        <v>49</v>
      </c>
      <c r="B62" s="11" t="s">
        <v>156</v>
      </c>
      <c r="C62" s="11" t="s">
        <v>157</v>
      </c>
      <c r="D62" s="66" t="s">
        <v>32</v>
      </c>
      <c r="E62" s="65"/>
      <c r="F62" s="11" t="s">
        <v>126</v>
      </c>
      <c r="G62" s="11" t="s">
        <v>305</v>
      </c>
      <c r="H62" s="12" t="s">
        <v>22</v>
      </c>
      <c r="I62" s="13">
        <v>0</v>
      </c>
      <c r="J62" s="13">
        <v>1</v>
      </c>
      <c r="K62" s="64">
        <v>231600</v>
      </c>
      <c r="L62" s="65"/>
      <c r="M62" s="10">
        <v>185280</v>
      </c>
      <c r="N62" s="10">
        <v>9904777</v>
      </c>
      <c r="O62" s="10">
        <v>185</v>
      </c>
      <c r="P62" s="11">
        <v>0</v>
      </c>
      <c r="Q62" s="36">
        <v>185</v>
      </c>
    </row>
    <row r="63" spans="1:17" s="4" customFormat="1" ht="33" customHeight="1" x14ac:dyDescent="0.25">
      <c r="A63" s="35">
        <v>50</v>
      </c>
      <c r="B63" s="11" t="s">
        <v>158</v>
      </c>
      <c r="C63" s="11" t="s">
        <v>159</v>
      </c>
      <c r="D63" s="66" t="s">
        <v>29</v>
      </c>
      <c r="E63" s="65"/>
      <c r="F63" s="11" t="s">
        <v>160</v>
      </c>
      <c r="G63" s="11" t="s">
        <v>306</v>
      </c>
      <c r="H63" s="12" t="s">
        <v>22</v>
      </c>
      <c r="I63" s="13">
        <v>0</v>
      </c>
      <c r="J63" s="13">
        <v>1</v>
      </c>
      <c r="K63" s="64">
        <v>302500</v>
      </c>
      <c r="L63" s="65"/>
      <c r="M63" s="10">
        <v>242000</v>
      </c>
      <c r="N63" s="10">
        <v>10146777</v>
      </c>
      <c r="O63" s="10">
        <v>185</v>
      </c>
      <c r="P63" s="11">
        <v>0</v>
      </c>
      <c r="Q63" s="36">
        <v>185</v>
      </c>
    </row>
    <row r="64" spans="1:17" s="4" customFormat="1" ht="33" customHeight="1" x14ac:dyDescent="0.25">
      <c r="A64" s="35">
        <v>51</v>
      </c>
      <c r="B64" s="11" t="s">
        <v>161</v>
      </c>
      <c r="C64" s="11" t="s">
        <v>162</v>
      </c>
      <c r="D64" s="66" t="s">
        <v>20</v>
      </c>
      <c r="E64" s="65"/>
      <c r="F64" s="11" t="s">
        <v>53</v>
      </c>
      <c r="G64" s="11" t="s">
        <v>307</v>
      </c>
      <c r="H64" s="12" t="s">
        <v>101</v>
      </c>
      <c r="I64" s="13">
        <v>0</v>
      </c>
      <c r="J64" s="13">
        <v>1</v>
      </c>
      <c r="K64" s="64">
        <v>346610</v>
      </c>
      <c r="L64" s="65"/>
      <c r="M64" s="10">
        <v>277288</v>
      </c>
      <c r="N64" s="10">
        <v>10424065</v>
      </c>
      <c r="O64" s="10">
        <v>185</v>
      </c>
      <c r="P64" s="11">
        <v>0</v>
      </c>
      <c r="Q64" s="36">
        <v>185</v>
      </c>
    </row>
    <row r="65" spans="1:17" s="4" customFormat="1" ht="33" customHeight="1" x14ac:dyDescent="0.25">
      <c r="A65" s="35">
        <v>52</v>
      </c>
      <c r="B65" s="11" t="s">
        <v>163</v>
      </c>
      <c r="C65" s="11" t="s">
        <v>164</v>
      </c>
      <c r="D65" s="66" t="s">
        <v>20</v>
      </c>
      <c r="E65" s="65"/>
      <c r="F65" s="11" t="s">
        <v>137</v>
      </c>
      <c r="G65" s="11" t="s">
        <v>308</v>
      </c>
      <c r="H65" s="12" t="s">
        <v>76</v>
      </c>
      <c r="I65" s="13">
        <v>0</v>
      </c>
      <c r="J65" s="13">
        <v>1</v>
      </c>
      <c r="K65" s="64">
        <v>448547</v>
      </c>
      <c r="L65" s="65"/>
      <c r="M65" s="10">
        <v>358837</v>
      </c>
      <c r="N65" s="10">
        <v>10782902</v>
      </c>
      <c r="O65" s="10">
        <v>185</v>
      </c>
      <c r="P65" s="11">
        <v>0</v>
      </c>
      <c r="Q65" s="36">
        <v>185</v>
      </c>
    </row>
    <row r="66" spans="1:17" s="4" customFormat="1" ht="33" customHeight="1" x14ac:dyDescent="0.25">
      <c r="A66" s="35">
        <v>53</v>
      </c>
      <c r="B66" s="11" t="s">
        <v>165</v>
      </c>
      <c r="C66" s="11" t="s">
        <v>166</v>
      </c>
      <c r="D66" s="66" t="s">
        <v>49</v>
      </c>
      <c r="E66" s="65"/>
      <c r="F66" s="11" t="s">
        <v>167</v>
      </c>
      <c r="G66" s="11" t="s">
        <v>309</v>
      </c>
      <c r="H66" s="12" t="s">
        <v>22</v>
      </c>
      <c r="I66" s="13">
        <v>2</v>
      </c>
      <c r="J66" s="13">
        <v>3</v>
      </c>
      <c r="K66" s="64">
        <v>216600</v>
      </c>
      <c r="L66" s="65"/>
      <c r="M66" s="10">
        <v>173280</v>
      </c>
      <c r="N66" s="10">
        <v>10956182</v>
      </c>
      <c r="O66" s="10">
        <v>185</v>
      </c>
      <c r="P66" s="11">
        <v>0</v>
      </c>
      <c r="Q66" s="36">
        <v>185</v>
      </c>
    </row>
    <row r="67" spans="1:17" s="4" customFormat="1" ht="33" customHeight="1" x14ac:dyDescent="0.25">
      <c r="A67" s="35">
        <v>54</v>
      </c>
      <c r="B67" s="11" t="s">
        <v>168</v>
      </c>
      <c r="C67" s="11" t="s">
        <v>169</v>
      </c>
      <c r="D67" s="66" t="s">
        <v>99</v>
      </c>
      <c r="E67" s="65"/>
      <c r="F67" s="11" t="s">
        <v>100</v>
      </c>
      <c r="G67" s="11" t="s">
        <v>310</v>
      </c>
      <c r="H67" s="12" t="s">
        <v>22</v>
      </c>
      <c r="I67" s="13">
        <v>0</v>
      </c>
      <c r="J67" s="13">
        <v>1</v>
      </c>
      <c r="K67" s="64">
        <v>179990</v>
      </c>
      <c r="L67" s="65"/>
      <c r="M67" s="10">
        <v>143992</v>
      </c>
      <c r="N67" s="10">
        <v>11100174</v>
      </c>
      <c r="O67" s="10">
        <v>180</v>
      </c>
      <c r="P67" s="11">
        <v>0</v>
      </c>
      <c r="Q67" s="36">
        <v>180</v>
      </c>
    </row>
    <row r="68" spans="1:17" s="4" customFormat="1" ht="33" customHeight="1" x14ac:dyDescent="0.25">
      <c r="A68" s="35">
        <v>55</v>
      </c>
      <c r="B68" s="11" t="s">
        <v>170</v>
      </c>
      <c r="C68" s="11" t="s">
        <v>171</v>
      </c>
      <c r="D68" s="66" t="s">
        <v>32</v>
      </c>
      <c r="E68" s="65"/>
      <c r="F68" s="11" t="s">
        <v>126</v>
      </c>
      <c r="G68" s="11" t="s">
        <v>311</v>
      </c>
      <c r="H68" s="12" t="s">
        <v>76</v>
      </c>
      <c r="I68" s="13">
        <v>0</v>
      </c>
      <c r="J68" s="13">
        <v>1</v>
      </c>
      <c r="K68" s="64">
        <v>840018</v>
      </c>
      <c r="L68" s="65"/>
      <c r="M68" s="10">
        <v>672014</v>
      </c>
      <c r="N68" s="10">
        <v>11772188</v>
      </c>
      <c r="O68" s="10">
        <v>180</v>
      </c>
      <c r="P68" s="11">
        <v>0</v>
      </c>
      <c r="Q68" s="36">
        <v>180</v>
      </c>
    </row>
    <row r="69" spans="1:17" s="4" customFormat="1" ht="33" customHeight="1" x14ac:dyDescent="0.25">
      <c r="A69" s="35">
        <v>56</v>
      </c>
      <c r="B69" s="11" t="s">
        <v>172</v>
      </c>
      <c r="C69" s="11" t="s">
        <v>173</v>
      </c>
      <c r="D69" s="66" t="s">
        <v>25</v>
      </c>
      <c r="E69" s="65"/>
      <c r="F69" s="11" t="s">
        <v>107</v>
      </c>
      <c r="G69" s="11" t="s">
        <v>312</v>
      </c>
      <c r="H69" s="12" t="s">
        <v>22</v>
      </c>
      <c r="I69" s="13">
        <v>0</v>
      </c>
      <c r="J69" s="13">
        <v>1</v>
      </c>
      <c r="K69" s="64">
        <v>76900</v>
      </c>
      <c r="L69" s="65"/>
      <c r="M69" s="10">
        <v>61520</v>
      </c>
      <c r="N69" s="10">
        <v>11833708</v>
      </c>
      <c r="O69" s="10">
        <v>150</v>
      </c>
      <c r="P69" s="10">
        <v>30</v>
      </c>
      <c r="Q69" s="36">
        <v>180</v>
      </c>
    </row>
    <row r="70" spans="1:17" s="4" customFormat="1" ht="33" customHeight="1" x14ac:dyDescent="0.25">
      <c r="A70" s="35">
        <v>57</v>
      </c>
      <c r="B70" s="11" t="s">
        <v>174</v>
      </c>
      <c r="C70" s="11" t="s">
        <v>175</v>
      </c>
      <c r="D70" s="66" t="s">
        <v>49</v>
      </c>
      <c r="E70" s="65"/>
      <c r="F70" s="11" t="s">
        <v>56</v>
      </c>
      <c r="G70" s="11" t="s">
        <v>344</v>
      </c>
      <c r="H70" s="12" t="s">
        <v>76</v>
      </c>
      <c r="I70" s="13">
        <v>0</v>
      </c>
      <c r="J70" s="13">
        <v>1</v>
      </c>
      <c r="K70" s="64">
        <v>304980</v>
      </c>
      <c r="L70" s="65"/>
      <c r="M70" s="10">
        <v>243984</v>
      </c>
      <c r="N70" s="10">
        <v>12077692</v>
      </c>
      <c r="O70" s="10">
        <v>155</v>
      </c>
      <c r="P70" s="10">
        <v>25</v>
      </c>
      <c r="Q70" s="36">
        <v>180</v>
      </c>
    </row>
    <row r="71" spans="1:17" s="4" customFormat="1" ht="33" customHeight="1" x14ac:dyDescent="0.25">
      <c r="A71" s="35">
        <v>58</v>
      </c>
      <c r="B71" s="11" t="s">
        <v>176</v>
      </c>
      <c r="C71" s="11" t="s">
        <v>177</v>
      </c>
      <c r="D71" s="66" t="s">
        <v>79</v>
      </c>
      <c r="E71" s="65"/>
      <c r="F71" s="11" t="s">
        <v>178</v>
      </c>
      <c r="G71" s="11" t="s">
        <v>313</v>
      </c>
      <c r="H71" s="12" t="s">
        <v>76</v>
      </c>
      <c r="I71" s="13">
        <v>0</v>
      </c>
      <c r="J71" s="13">
        <v>1</v>
      </c>
      <c r="K71" s="64">
        <v>222600</v>
      </c>
      <c r="L71" s="65"/>
      <c r="M71" s="10">
        <v>178080</v>
      </c>
      <c r="N71" s="10">
        <v>12255772</v>
      </c>
      <c r="O71" s="10">
        <v>175</v>
      </c>
      <c r="P71" s="11">
        <v>0</v>
      </c>
      <c r="Q71" s="36">
        <v>175</v>
      </c>
    </row>
    <row r="72" spans="1:17" s="4" customFormat="1" ht="33" customHeight="1" x14ac:dyDescent="0.25">
      <c r="A72" s="35">
        <v>59</v>
      </c>
      <c r="B72" s="11" t="s">
        <v>179</v>
      </c>
      <c r="C72" s="11" t="s">
        <v>180</v>
      </c>
      <c r="D72" s="66" t="s">
        <v>181</v>
      </c>
      <c r="E72" s="65"/>
      <c r="F72" s="11" t="s">
        <v>182</v>
      </c>
      <c r="G72" s="11" t="s">
        <v>314</v>
      </c>
      <c r="H72" s="12" t="s">
        <v>22</v>
      </c>
      <c r="I72" s="13">
        <v>1</v>
      </c>
      <c r="J72" s="13">
        <v>0</v>
      </c>
      <c r="K72" s="64">
        <v>253052</v>
      </c>
      <c r="L72" s="65"/>
      <c r="M72" s="10">
        <v>202441</v>
      </c>
      <c r="N72" s="10">
        <v>12458213</v>
      </c>
      <c r="O72" s="10">
        <v>175</v>
      </c>
      <c r="P72" s="11">
        <v>0</v>
      </c>
      <c r="Q72" s="36">
        <v>175</v>
      </c>
    </row>
    <row r="73" spans="1:17" s="4" customFormat="1" ht="33" customHeight="1" x14ac:dyDescent="0.25">
      <c r="A73" s="35">
        <v>60</v>
      </c>
      <c r="B73" s="11" t="s">
        <v>183</v>
      </c>
      <c r="C73" s="11" t="s">
        <v>254</v>
      </c>
      <c r="D73" s="66" t="s">
        <v>32</v>
      </c>
      <c r="E73" s="65"/>
      <c r="F73" s="11" t="s">
        <v>139</v>
      </c>
      <c r="G73" s="11" t="s">
        <v>315</v>
      </c>
      <c r="H73" s="12" t="s">
        <v>76</v>
      </c>
      <c r="I73" s="13">
        <v>0</v>
      </c>
      <c r="J73" s="13">
        <v>1</v>
      </c>
      <c r="K73" s="64">
        <v>96490</v>
      </c>
      <c r="L73" s="65"/>
      <c r="M73" s="10">
        <v>77192</v>
      </c>
      <c r="N73" s="10">
        <v>12535405</v>
      </c>
      <c r="O73" s="10">
        <v>175</v>
      </c>
      <c r="P73" s="11">
        <v>0</v>
      </c>
      <c r="Q73" s="36">
        <v>175</v>
      </c>
    </row>
    <row r="74" spans="1:17" s="4" customFormat="1" ht="33" customHeight="1" x14ac:dyDescent="0.25">
      <c r="A74" s="35">
        <v>61</v>
      </c>
      <c r="B74" s="11" t="s">
        <v>184</v>
      </c>
      <c r="C74" s="11" t="s">
        <v>185</v>
      </c>
      <c r="D74" s="66" t="s">
        <v>79</v>
      </c>
      <c r="E74" s="65"/>
      <c r="F74" s="11" t="s">
        <v>178</v>
      </c>
      <c r="G74" s="11" t="s">
        <v>316</v>
      </c>
      <c r="H74" s="12" t="s">
        <v>101</v>
      </c>
      <c r="I74" s="13">
        <v>0</v>
      </c>
      <c r="J74" s="13">
        <v>1</v>
      </c>
      <c r="K74" s="64">
        <v>317625</v>
      </c>
      <c r="L74" s="65"/>
      <c r="M74" s="10">
        <v>254100</v>
      </c>
      <c r="N74" s="10">
        <v>12789505</v>
      </c>
      <c r="O74" s="10">
        <v>175</v>
      </c>
      <c r="P74" s="11">
        <v>0</v>
      </c>
      <c r="Q74" s="36">
        <v>175</v>
      </c>
    </row>
    <row r="75" spans="1:17" s="4" customFormat="1" ht="48" customHeight="1" x14ac:dyDescent="0.25">
      <c r="A75" s="35">
        <v>62</v>
      </c>
      <c r="B75" s="11" t="s">
        <v>186</v>
      </c>
      <c r="C75" s="11" t="s">
        <v>187</v>
      </c>
      <c r="D75" s="66" t="s">
        <v>88</v>
      </c>
      <c r="E75" s="65"/>
      <c r="F75" s="11" t="s">
        <v>188</v>
      </c>
      <c r="G75" s="11" t="s">
        <v>317</v>
      </c>
      <c r="H75" s="12" t="s">
        <v>101</v>
      </c>
      <c r="I75" s="13">
        <v>0</v>
      </c>
      <c r="J75" s="13">
        <v>2</v>
      </c>
      <c r="K75" s="64">
        <v>945620</v>
      </c>
      <c r="L75" s="65"/>
      <c r="M75" s="10">
        <v>756496</v>
      </c>
      <c r="N75" s="10">
        <v>13546001</v>
      </c>
      <c r="O75" s="10">
        <v>165</v>
      </c>
      <c r="P75" s="11">
        <v>0</v>
      </c>
      <c r="Q75" s="36">
        <v>165</v>
      </c>
    </row>
    <row r="76" spans="1:17" s="4" customFormat="1" ht="33" customHeight="1" x14ac:dyDescent="0.25">
      <c r="A76" s="35">
        <v>63</v>
      </c>
      <c r="B76" s="11" t="s">
        <v>189</v>
      </c>
      <c r="C76" s="11" t="s">
        <v>253</v>
      </c>
      <c r="D76" s="66" t="s">
        <v>32</v>
      </c>
      <c r="E76" s="65"/>
      <c r="F76" s="11" t="s">
        <v>139</v>
      </c>
      <c r="G76" s="11" t="s">
        <v>318</v>
      </c>
      <c r="H76" s="12" t="s">
        <v>22</v>
      </c>
      <c r="I76" s="13">
        <v>0</v>
      </c>
      <c r="J76" s="13">
        <v>1</v>
      </c>
      <c r="K76" s="64">
        <v>220764</v>
      </c>
      <c r="L76" s="65"/>
      <c r="M76" s="10">
        <v>176611</v>
      </c>
      <c r="N76" s="10">
        <v>13722612</v>
      </c>
      <c r="O76" s="10">
        <v>165</v>
      </c>
      <c r="P76" s="11">
        <v>0</v>
      </c>
      <c r="Q76" s="36">
        <v>165</v>
      </c>
    </row>
    <row r="77" spans="1:17" s="4" customFormat="1" ht="33" customHeight="1" x14ac:dyDescent="0.25">
      <c r="A77" s="35">
        <v>64</v>
      </c>
      <c r="B77" s="11" t="s">
        <v>190</v>
      </c>
      <c r="C77" s="11" t="s">
        <v>191</v>
      </c>
      <c r="D77" s="66" t="s">
        <v>99</v>
      </c>
      <c r="E77" s="65"/>
      <c r="F77" s="11" t="s">
        <v>192</v>
      </c>
      <c r="G77" s="11" t="s">
        <v>319</v>
      </c>
      <c r="H77" s="12" t="s">
        <v>22</v>
      </c>
      <c r="I77" s="13">
        <v>0</v>
      </c>
      <c r="J77" s="13">
        <v>1</v>
      </c>
      <c r="K77" s="64">
        <v>341923</v>
      </c>
      <c r="L77" s="65"/>
      <c r="M77" s="10">
        <v>273538</v>
      </c>
      <c r="N77" s="10">
        <v>13996150</v>
      </c>
      <c r="O77" s="10">
        <v>165</v>
      </c>
      <c r="P77" s="11">
        <v>0</v>
      </c>
      <c r="Q77" s="36">
        <v>165</v>
      </c>
    </row>
    <row r="78" spans="1:17" s="4" customFormat="1" ht="33" customHeight="1" x14ac:dyDescent="0.25">
      <c r="A78" s="35">
        <v>65</v>
      </c>
      <c r="B78" s="11" t="s">
        <v>193</v>
      </c>
      <c r="C78" s="11" t="s">
        <v>194</v>
      </c>
      <c r="D78" s="66" t="s">
        <v>20</v>
      </c>
      <c r="E78" s="65"/>
      <c r="F78" s="11" t="s">
        <v>195</v>
      </c>
      <c r="G78" s="11" t="s">
        <v>320</v>
      </c>
      <c r="H78" s="12" t="s">
        <v>76</v>
      </c>
      <c r="I78" s="13">
        <v>0</v>
      </c>
      <c r="J78" s="13">
        <v>1</v>
      </c>
      <c r="K78" s="64">
        <v>471900</v>
      </c>
      <c r="L78" s="65"/>
      <c r="M78" s="10">
        <v>377520</v>
      </c>
      <c r="N78" s="10">
        <v>14373670</v>
      </c>
      <c r="O78" s="10">
        <v>165</v>
      </c>
      <c r="P78" s="11">
        <v>0</v>
      </c>
      <c r="Q78" s="36">
        <v>165</v>
      </c>
    </row>
    <row r="79" spans="1:17" s="4" customFormat="1" ht="33" customHeight="1" x14ac:dyDescent="0.25">
      <c r="A79" s="35">
        <v>66</v>
      </c>
      <c r="B79" s="11" t="s">
        <v>196</v>
      </c>
      <c r="C79" s="11" t="s">
        <v>197</v>
      </c>
      <c r="D79" s="66" t="s">
        <v>25</v>
      </c>
      <c r="E79" s="65"/>
      <c r="F79" s="11" t="s">
        <v>67</v>
      </c>
      <c r="G79" s="11" t="s">
        <v>321</v>
      </c>
      <c r="H79" s="12" t="s">
        <v>76</v>
      </c>
      <c r="I79" s="13">
        <v>0</v>
      </c>
      <c r="J79" s="13">
        <v>1</v>
      </c>
      <c r="K79" s="64">
        <v>484000</v>
      </c>
      <c r="L79" s="65"/>
      <c r="M79" s="10">
        <v>387200</v>
      </c>
      <c r="N79" s="10">
        <v>14760870</v>
      </c>
      <c r="O79" s="10">
        <v>165</v>
      </c>
      <c r="P79" s="11">
        <v>0</v>
      </c>
      <c r="Q79" s="36">
        <v>165</v>
      </c>
    </row>
    <row r="80" spans="1:17" s="4" customFormat="1" ht="63" customHeight="1" x14ac:dyDescent="0.25">
      <c r="A80" s="35">
        <v>67</v>
      </c>
      <c r="B80" s="11" t="s">
        <v>198</v>
      </c>
      <c r="C80" s="11" t="s">
        <v>199</v>
      </c>
      <c r="D80" s="66" t="s">
        <v>200</v>
      </c>
      <c r="E80" s="65"/>
      <c r="F80" s="11" t="s">
        <v>201</v>
      </c>
      <c r="G80" s="11" t="s">
        <v>345</v>
      </c>
      <c r="H80" s="12" t="s">
        <v>76</v>
      </c>
      <c r="I80" s="13">
        <v>1</v>
      </c>
      <c r="J80" s="13">
        <v>0</v>
      </c>
      <c r="K80" s="64">
        <v>891044</v>
      </c>
      <c r="L80" s="65"/>
      <c r="M80" s="10">
        <v>712835</v>
      </c>
      <c r="N80" s="10">
        <v>15473705</v>
      </c>
      <c r="O80" s="10">
        <v>160</v>
      </c>
      <c r="P80" s="11">
        <v>0</v>
      </c>
      <c r="Q80" s="36">
        <v>160</v>
      </c>
    </row>
    <row r="81" spans="1:18" s="4" customFormat="1" ht="33" customHeight="1" x14ac:dyDescent="0.25">
      <c r="A81" s="35">
        <v>68</v>
      </c>
      <c r="B81" s="11" t="s">
        <v>202</v>
      </c>
      <c r="C81" s="11" t="s">
        <v>203</v>
      </c>
      <c r="D81" s="66" t="s">
        <v>200</v>
      </c>
      <c r="E81" s="65"/>
      <c r="F81" s="11" t="s">
        <v>204</v>
      </c>
      <c r="G81" s="11" t="s">
        <v>322</v>
      </c>
      <c r="H81" s="12" t="s">
        <v>22</v>
      </c>
      <c r="I81" s="13">
        <v>0</v>
      </c>
      <c r="J81" s="13">
        <v>1</v>
      </c>
      <c r="K81" s="64">
        <v>264015</v>
      </c>
      <c r="L81" s="65"/>
      <c r="M81" s="10">
        <v>211212</v>
      </c>
      <c r="N81" s="10">
        <v>15684917</v>
      </c>
      <c r="O81" s="10">
        <v>160</v>
      </c>
      <c r="P81" s="11">
        <v>0</v>
      </c>
      <c r="Q81" s="36">
        <v>160</v>
      </c>
    </row>
    <row r="82" spans="1:18" s="4" customFormat="1" ht="33" customHeight="1" x14ac:dyDescent="0.25">
      <c r="A82" s="35">
        <v>69</v>
      </c>
      <c r="B82" s="11" t="s">
        <v>205</v>
      </c>
      <c r="C82" s="11" t="s">
        <v>206</v>
      </c>
      <c r="D82" s="66" t="s">
        <v>29</v>
      </c>
      <c r="E82" s="65"/>
      <c r="F82" s="11" t="s">
        <v>72</v>
      </c>
      <c r="G82" s="11" t="s">
        <v>323</v>
      </c>
      <c r="H82" s="12" t="s">
        <v>22</v>
      </c>
      <c r="I82" s="13">
        <v>0</v>
      </c>
      <c r="J82" s="13">
        <v>1</v>
      </c>
      <c r="K82" s="64">
        <v>345557</v>
      </c>
      <c r="L82" s="65"/>
      <c r="M82" s="10">
        <v>276445</v>
      </c>
      <c r="N82" s="10">
        <v>15961362</v>
      </c>
      <c r="O82" s="10">
        <v>160</v>
      </c>
      <c r="P82" s="11">
        <v>0</v>
      </c>
      <c r="Q82" s="36">
        <v>160</v>
      </c>
    </row>
    <row r="83" spans="1:18" s="4" customFormat="1" ht="33" customHeight="1" x14ac:dyDescent="0.25">
      <c r="A83" s="35">
        <v>70</v>
      </c>
      <c r="B83" s="11" t="s">
        <v>207</v>
      </c>
      <c r="C83" s="11" t="s">
        <v>208</v>
      </c>
      <c r="D83" s="66" t="s">
        <v>25</v>
      </c>
      <c r="E83" s="65"/>
      <c r="F83" s="11" t="s">
        <v>209</v>
      </c>
      <c r="G83" s="11" t="s">
        <v>324</v>
      </c>
      <c r="H83" s="12" t="s">
        <v>22</v>
      </c>
      <c r="I83" s="13">
        <v>0</v>
      </c>
      <c r="J83" s="13">
        <v>1</v>
      </c>
      <c r="K83" s="64">
        <v>399300</v>
      </c>
      <c r="L83" s="65"/>
      <c r="M83" s="10">
        <v>319440</v>
      </c>
      <c r="N83" s="10">
        <v>16280802</v>
      </c>
      <c r="O83" s="10">
        <v>160</v>
      </c>
      <c r="P83" s="11">
        <v>0</v>
      </c>
      <c r="Q83" s="36">
        <v>160</v>
      </c>
    </row>
    <row r="84" spans="1:18" s="4" customFormat="1" ht="33" customHeight="1" x14ac:dyDescent="0.25">
      <c r="A84" s="35">
        <v>71</v>
      </c>
      <c r="B84" s="11" t="s">
        <v>210</v>
      </c>
      <c r="C84" s="11" t="s">
        <v>211</v>
      </c>
      <c r="D84" s="66" t="s">
        <v>88</v>
      </c>
      <c r="E84" s="65"/>
      <c r="F84" s="11" t="s">
        <v>89</v>
      </c>
      <c r="G84" s="11" t="s">
        <v>325</v>
      </c>
      <c r="H84" s="12" t="s">
        <v>22</v>
      </c>
      <c r="I84" s="13">
        <v>0</v>
      </c>
      <c r="J84" s="13">
        <v>1</v>
      </c>
      <c r="K84" s="64">
        <v>286655</v>
      </c>
      <c r="L84" s="65"/>
      <c r="M84" s="10">
        <v>229324</v>
      </c>
      <c r="N84" s="10">
        <v>16510126</v>
      </c>
      <c r="O84" s="10">
        <v>160</v>
      </c>
      <c r="P84" s="11">
        <v>0</v>
      </c>
      <c r="Q84" s="36">
        <v>160</v>
      </c>
    </row>
    <row r="85" spans="1:18" s="4" customFormat="1" ht="33" customHeight="1" x14ac:dyDescent="0.25">
      <c r="A85" s="35">
        <v>72</v>
      </c>
      <c r="B85" s="11" t="s">
        <v>212</v>
      </c>
      <c r="C85" s="11" t="s">
        <v>213</v>
      </c>
      <c r="D85" s="66" t="s">
        <v>20</v>
      </c>
      <c r="E85" s="65"/>
      <c r="F85" s="11" t="s">
        <v>214</v>
      </c>
      <c r="G85" s="11" t="s">
        <v>326</v>
      </c>
      <c r="H85" s="12" t="s">
        <v>76</v>
      </c>
      <c r="I85" s="13">
        <v>0</v>
      </c>
      <c r="J85" s="13">
        <v>1</v>
      </c>
      <c r="K85" s="64">
        <v>241564</v>
      </c>
      <c r="L85" s="65"/>
      <c r="M85" s="10">
        <v>193251</v>
      </c>
      <c r="N85" s="10">
        <v>16703377</v>
      </c>
      <c r="O85" s="10">
        <v>160</v>
      </c>
      <c r="P85" s="11">
        <v>0</v>
      </c>
      <c r="Q85" s="36">
        <v>160</v>
      </c>
    </row>
    <row r="86" spans="1:18" s="4" customFormat="1" ht="33" customHeight="1" x14ac:dyDescent="0.25">
      <c r="A86" s="35">
        <v>73</v>
      </c>
      <c r="B86" s="11" t="s">
        <v>215</v>
      </c>
      <c r="C86" s="11" t="s">
        <v>216</v>
      </c>
      <c r="D86" s="66" t="s">
        <v>42</v>
      </c>
      <c r="E86" s="65"/>
      <c r="F86" s="11" t="s">
        <v>43</v>
      </c>
      <c r="G86" s="11" t="s">
        <v>327</v>
      </c>
      <c r="H86" s="12" t="s">
        <v>22</v>
      </c>
      <c r="I86" s="13">
        <v>0</v>
      </c>
      <c r="J86" s="13">
        <v>1</v>
      </c>
      <c r="K86" s="64">
        <v>726000</v>
      </c>
      <c r="L86" s="65"/>
      <c r="M86" s="10">
        <v>580800</v>
      </c>
      <c r="N86" s="10">
        <v>17284177</v>
      </c>
      <c r="O86" s="10">
        <v>155</v>
      </c>
      <c r="P86" s="11">
        <v>0</v>
      </c>
      <c r="Q86" s="36">
        <v>155</v>
      </c>
    </row>
    <row r="87" spans="1:18" s="4" customFormat="1" ht="47.25" customHeight="1" thickBot="1" x14ac:dyDescent="0.3">
      <c r="A87" s="37">
        <v>74</v>
      </c>
      <c r="B87" s="38" t="s">
        <v>217</v>
      </c>
      <c r="C87" s="38" t="s">
        <v>218</v>
      </c>
      <c r="D87" s="38" t="s">
        <v>36</v>
      </c>
      <c r="E87" s="39"/>
      <c r="F87" s="38" t="s">
        <v>46</v>
      </c>
      <c r="G87" s="38" t="s">
        <v>328</v>
      </c>
      <c r="H87" s="40" t="s">
        <v>22</v>
      </c>
      <c r="I87" s="41">
        <v>1</v>
      </c>
      <c r="J87" s="41">
        <v>0</v>
      </c>
      <c r="K87" s="92">
        <v>4223404</v>
      </c>
      <c r="L87" s="93"/>
      <c r="M87" s="42">
        <v>475114</v>
      </c>
      <c r="N87" s="48">
        <f>N86+M87</f>
        <v>17759291</v>
      </c>
      <c r="O87" s="42">
        <v>155</v>
      </c>
      <c r="P87" s="38">
        <v>0</v>
      </c>
      <c r="Q87" s="43">
        <v>155</v>
      </c>
      <c r="R87" s="63" t="s">
        <v>347</v>
      </c>
    </row>
    <row r="88" spans="1:18" s="4" customFormat="1" ht="24.75" customHeight="1" thickBot="1" x14ac:dyDescent="0.3">
      <c r="A88" s="76" t="s">
        <v>350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8"/>
      <c r="M88" s="62">
        <f>SUM(M14:M87)</f>
        <v>17759291</v>
      </c>
      <c r="N88" s="47"/>
      <c r="O88" s="45"/>
      <c r="P88" s="46"/>
      <c r="Q88" s="45"/>
      <c r="R88" s="5"/>
    </row>
    <row r="89" spans="1:18" s="4" customFormat="1" ht="24.75" customHeight="1" x14ac:dyDescent="0.25">
      <c r="A89" s="55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7"/>
      <c r="N89" s="52"/>
      <c r="O89" s="53"/>
      <c r="P89" s="54"/>
      <c r="Q89" s="53"/>
      <c r="R89" s="5"/>
    </row>
    <row r="90" spans="1:18" s="4" customFormat="1" ht="24.75" customHeight="1" thickBot="1" x14ac:dyDescent="0.3">
      <c r="A90" s="107" t="s">
        <v>348</v>
      </c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5"/>
    </row>
    <row r="91" spans="1:18" s="4" customFormat="1" ht="6" customHeight="1" thickBot="1" x14ac:dyDescent="0.3">
      <c r="R91" s="5"/>
    </row>
    <row r="92" spans="1:18" s="4" customFormat="1" ht="24.75" customHeight="1" x14ac:dyDescent="0.25">
      <c r="A92" s="104" t="s">
        <v>5</v>
      </c>
      <c r="B92" s="100" t="s">
        <v>346</v>
      </c>
      <c r="C92" s="100" t="s">
        <v>6</v>
      </c>
      <c r="D92" s="70" t="s">
        <v>7</v>
      </c>
      <c r="E92" s="74"/>
      <c r="F92" s="100" t="s">
        <v>8</v>
      </c>
      <c r="G92" s="100" t="s">
        <v>9</v>
      </c>
      <c r="H92" s="100" t="s">
        <v>10</v>
      </c>
      <c r="I92" s="70" t="s">
        <v>11</v>
      </c>
      <c r="J92" s="74"/>
      <c r="K92" s="70" t="s">
        <v>12</v>
      </c>
      <c r="L92" s="88"/>
      <c r="M92" s="100" t="s">
        <v>13</v>
      </c>
      <c r="N92" s="100" t="s">
        <v>14</v>
      </c>
      <c r="O92" s="100" t="s">
        <v>15</v>
      </c>
      <c r="P92" s="100" t="s">
        <v>16</v>
      </c>
      <c r="Q92" s="102" t="s">
        <v>17</v>
      </c>
      <c r="R92" s="5"/>
    </row>
    <row r="93" spans="1:18" s="4" customFormat="1" ht="24.75" customHeight="1" thickBot="1" x14ac:dyDescent="0.3">
      <c r="A93" s="105"/>
      <c r="B93" s="101"/>
      <c r="C93" s="101"/>
      <c r="D93" s="75"/>
      <c r="E93" s="75"/>
      <c r="F93" s="101"/>
      <c r="G93" s="101"/>
      <c r="H93" s="101"/>
      <c r="I93" s="61" t="s">
        <v>248</v>
      </c>
      <c r="J93" s="61" t="s">
        <v>249</v>
      </c>
      <c r="K93" s="71"/>
      <c r="L93" s="71"/>
      <c r="M93" s="101"/>
      <c r="N93" s="101"/>
      <c r="O93" s="101"/>
      <c r="P93" s="101"/>
      <c r="Q93" s="103"/>
      <c r="R93" s="5"/>
    </row>
    <row r="94" spans="1:18" s="4" customFormat="1" ht="47.25" customHeight="1" x14ac:dyDescent="0.25">
      <c r="A94" s="20">
        <v>74</v>
      </c>
      <c r="B94" s="21" t="s">
        <v>217</v>
      </c>
      <c r="C94" s="21" t="s">
        <v>218</v>
      </c>
      <c r="D94" s="21"/>
      <c r="E94" s="22"/>
      <c r="F94" s="21"/>
      <c r="G94" s="21" t="s">
        <v>328</v>
      </c>
      <c r="H94" s="23" t="s">
        <v>22</v>
      </c>
      <c r="I94" s="24">
        <v>1</v>
      </c>
      <c r="J94" s="24">
        <v>0</v>
      </c>
      <c r="K94" s="94">
        <v>4223404</v>
      </c>
      <c r="L94" s="95"/>
      <c r="M94" s="25">
        <v>2903609</v>
      </c>
      <c r="N94" s="26">
        <v>20662900</v>
      </c>
      <c r="O94" s="20">
        <v>155</v>
      </c>
      <c r="P94" s="21">
        <v>0</v>
      </c>
      <c r="Q94" s="20">
        <v>155</v>
      </c>
    </row>
    <row r="95" spans="1:18" s="4" customFormat="1" ht="33" customHeight="1" x14ac:dyDescent="0.25">
      <c r="A95" s="18">
        <v>75</v>
      </c>
      <c r="B95" s="15" t="s">
        <v>219</v>
      </c>
      <c r="C95" s="15" t="s">
        <v>252</v>
      </c>
      <c r="D95" s="89" t="s">
        <v>29</v>
      </c>
      <c r="E95" s="90"/>
      <c r="F95" s="15" t="s">
        <v>160</v>
      </c>
      <c r="G95" s="15" t="s">
        <v>329</v>
      </c>
      <c r="H95" s="16" t="s">
        <v>22</v>
      </c>
      <c r="I95" s="17">
        <v>0</v>
      </c>
      <c r="J95" s="17">
        <v>1</v>
      </c>
      <c r="K95" s="91">
        <v>170200</v>
      </c>
      <c r="L95" s="90"/>
      <c r="M95" s="14">
        <v>136160</v>
      </c>
      <c r="N95" s="14">
        <v>20799060</v>
      </c>
      <c r="O95" s="14">
        <v>155</v>
      </c>
      <c r="P95" s="15">
        <v>0</v>
      </c>
      <c r="Q95" s="14">
        <v>155</v>
      </c>
    </row>
    <row r="96" spans="1:18" s="4" customFormat="1" ht="33" customHeight="1" x14ac:dyDescent="0.25">
      <c r="A96" s="14">
        <v>76</v>
      </c>
      <c r="B96" s="15" t="s">
        <v>220</v>
      </c>
      <c r="C96" s="15" t="s">
        <v>221</v>
      </c>
      <c r="D96" s="89" t="s">
        <v>32</v>
      </c>
      <c r="E96" s="90"/>
      <c r="F96" s="15" t="s">
        <v>92</v>
      </c>
      <c r="G96" s="15" t="s">
        <v>330</v>
      </c>
      <c r="H96" s="16" t="s">
        <v>22</v>
      </c>
      <c r="I96" s="17">
        <v>0</v>
      </c>
      <c r="J96" s="17">
        <v>1</v>
      </c>
      <c r="K96" s="91">
        <v>254000</v>
      </c>
      <c r="L96" s="90"/>
      <c r="M96" s="14">
        <v>203200</v>
      </c>
      <c r="N96" s="14">
        <v>21002260</v>
      </c>
      <c r="O96" s="14">
        <v>155</v>
      </c>
      <c r="P96" s="15">
        <v>0</v>
      </c>
      <c r="Q96" s="14">
        <v>155</v>
      </c>
    </row>
    <row r="97" spans="1:18" s="4" customFormat="1" ht="33" customHeight="1" x14ac:dyDescent="0.25">
      <c r="A97" s="14">
        <v>77</v>
      </c>
      <c r="B97" s="15" t="s">
        <v>222</v>
      </c>
      <c r="C97" s="15" t="s">
        <v>223</v>
      </c>
      <c r="D97" s="89" t="s">
        <v>32</v>
      </c>
      <c r="E97" s="90"/>
      <c r="F97" s="15" t="s">
        <v>126</v>
      </c>
      <c r="G97" s="15" t="s">
        <v>331</v>
      </c>
      <c r="H97" s="16" t="s">
        <v>22</v>
      </c>
      <c r="I97" s="17">
        <v>0</v>
      </c>
      <c r="J97" s="17">
        <v>1</v>
      </c>
      <c r="K97" s="91">
        <v>365930</v>
      </c>
      <c r="L97" s="90"/>
      <c r="M97" s="14">
        <v>292744</v>
      </c>
      <c r="N97" s="14">
        <v>21295004</v>
      </c>
      <c r="O97" s="14">
        <v>155</v>
      </c>
      <c r="P97" s="15">
        <v>0</v>
      </c>
      <c r="Q97" s="14">
        <v>155</v>
      </c>
    </row>
    <row r="98" spans="1:18" s="4" customFormat="1" ht="33" customHeight="1" x14ac:dyDescent="0.25">
      <c r="A98" s="14">
        <v>78</v>
      </c>
      <c r="B98" s="15" t="s">
        <v>224</v>
      </c>
      <c r="C98" s="15" t="s">
        <v>225</v>
      </c>
      <c r="D98" s="89" t="s">
        <v>36</v>
      </c>
      <c r="E98" s="90"/>
      <c r="F98" s="15" t="s">
        <v>152</v>
      </c>
      <c r="G98" s="15" t="s">
        <v>332</v>
      </c>
      <c r="H98" s="16" t="s">
        <v>22</v>
      </c>
      <c r="I98" s="17">
        <v>0</v>
      </c>
      <c r="J98" s="17">
        <v>1</v>
      </c>
      <c r="K98" s="91">
        <v>524324</v>
      </c>
      <c r="L98" s="90"/>
      <c r="M98" s="14">
        <v>419459</v>
      </c>
      <c r="N98" s="14">
        <v>21714463</v>
      </c>
      <c r="O98" s="14">
        <v>155</v>
      </c>
      <c r="P98" s="15">
        <v>0</v>
      </c>
      <c r="Q98" s="14">
        <v>155</v>
      </c>
    </row>
    <row r="99" spans="1:18" s="4" customFormat="1" ht="33" customHeight="1" x14ac:dyDescent="0.25">
      <c r="A99" s="14">
        <v>79</v>
      </c>
      <c r="B99" s="15" t="s">
        <v>226</v>
      </c>
      <c r="C99" s="15" t="s">
        <v>227</v>
      </c>
      <c r="D99" s="89" t="s">
        <v>20</v>
      </c>
      <c r="E99" s="90"/>
      <c r="F99" s="15" t="s">
        <v>21</v>
      </c>
      <c r="G99" s="15" t="s">
        <v>333</v>
      </c>
      <c r="H99" s="16" t="s">
        <v>22</v>
      </c>
      <c r="I99" s="17">
        <v>0</v>
      </c>
      <c r="J99" s="17">
        <v>1</v>
      </c>
      <c r="K99" s="91">
        <v>262570</v>
      </c>
      <c r="L99" s="90"/>
      <c r="M99" s="14">
        <v>210056</v>
      </c>
      <c r="N99" s="14">
        <v>21924519</v>
      </c>
      <c r="O99" s="14">
        <v>150</v>
      </c>
      <c r="P99" s="15">
        <v>0</v>
      </c>
      <c r="Q99" s="14">
        <v>150</v>
      </c>
    </row>
    <row r="100" spans="1:18" s="4" customFormat="1" ht="33" customHeight="1" x14ac:dyDescent="0.25">
      <c r="A100" s="14">
        <v>80</v>
      </c>
      <c r="B100" s="15" t="s">
        <v>228</v>
      </c>
      <c r="C100" s="15" t="s">
        <v>229</v>
      </c>
      <c r="D100" s="89" t="s">
        <v>25</v>
      </c>
      <c r="E100" s="90"/>
      <c r="F100" s="15" t="s">
        <v>26</v>
      </c>
      <c r="G100" s="15" t="s">
        <v>334</v>
      </c>
      <c r="H100" s="16" t="s">
        <v>76</v>
      </c>
      <c r="I100" s="17">
        <v>0</v>
      </c>
      <c r="J100" s="17">
        <v>1</v>
      </c>
      <c r="K100" s="91">
        <v>897820</v>
      </c>
      <c r="L100" s="90"/>
      <c r="M100" s="14">
        <v>718256</v>
      </c>
      <c r="N100" s="14">
        <v>22642775</v>
      </c>
      <c r="O100" s="14">
        <v>150</v>
      </c>
      <c r="P100" s="15">
        <v>0</v>
      </c>
      <c r="Q100" s="14">
        <v>150</v>
      </c>
    </row>
    <row r="101" spans="1:18" s="4" customFormat="1" ht="33" customHeight="1" x14ac:dyDescent="0.25">
      <c r="A101" s="14">
        <v>81</v>
      </c>
      <c r="B101" s="15" t="s">
        <v>230</v>
      </c>
      <c r="C101" s="15" t="s">
        <v>231</v>
      </c>
      <c r="D101" s="89" t="s">
        <v>49</v>
      </c>
      <c r="E101" s="90"/>
      <c r="F101" s="15" t="s">
        <v>232</v>
      </c>
      <c r="G101" s="15" t="s">
        <v>335</v>
      </c>
      <c r="H101" s="16" t="s">
        <v>76</v>
      </c>
      <c r="I101" s="17">
        <v>0</v>
      </c>
      <c r="J101" s="17">
        <v>1</v>
      </c>
      <c r="K101" s="91">
        <v>1174970</v>
      </c>
      <c r="L101" s="90"/>
      <c r="M101" s="14">
        <v>939976</v>
      </c>
      <c r="N101" s="14">
        <v>23582751</v>
      </c>
      <c r="O101" s="14">
        <v>150</v>
      </c>
      <c r="P101" s="15">
        <v>0</v>
      </c>
      <c r="Q101" s="14">
        <v>150</v>
      </c>
    </row>
    <row r="102" spans="1:18" s="4" customFormat="1" ht="33" customHeight="1" x14ac:dyDescent="0.25">
      <c r="A102" s="14">
        <v>82</v>
      </c>
      <c r="B102" s="15" t="s">
        <v>233</v>
      </c>
      <c r="C102" s="15" t="s">
        <v>251</v>
      </c>
      <c r="D102" s="89" t="s">
        <v>32</v>
      </c>
      <c r="E102" s="90"/>
      <c r="F102" s="15" t="s">
        <v>92</v>
      </c>
      <c r="G102" s="15" t="s">
        <v>336</v>
      </c>
      <c r="H102" s="16" t="s">
        <v>76</v>
      </c>
      <c r="I102" s="17">
        <v>0</v>
      </c>
      <c r="J102" s="17">
        <v>1</v>
      </c>
      <c r="K102" s="91">
        <v>1265656</v>
      </c>
      <c r="L102" s="90"/>
      <c r="M102" s="14">
        <v>1012524</v>
      </c>
      <c r="N102" s="14">
        <v>24595275</v>
      </c>
      <c r="O102" s="14">
        <v>150</v>
      </c>
      <c r="P102" s="15">
        <v>0</v>
      </c>
      <c r="Q102" s="14">
        <v>150</v>
      </c>
    </row>
    <row r="103" spans="1:18" s="4" customFormat="1" ht="33" customHeight="1" x14ac:dyDescent="0.25">
      <c r="A103" s="14">
        <v>83</v>
      </c>
      <c r="B103" s="15" t="s">
        <v>234</v>
      </c>
      <c r="C103" s="15" t="s">
        <v>235</v>
      </c>
      <c r="D103" s="89" t="s">
        <v>29</v>
      </c>
      <c r="E103" s="90"/>
      <c r="F103" s="15" t="s">
        <v>75</v>
      </c>
      <c r="G103" s="15" t="s">
        <v>337</v>
      </c>
      <c r="H103" s="16" t="s">
        <v>76</v>
      </c>
      <c r="I103" s="17">
        <v>0</v>
      </c>
      <c r="J103" s="17">
        <v>1</v>
      </c>
      <c r="K103" s="91">
        <v>411000</v>
      </c>
      <c r="L103" s="90"/>
      <c r="M103" s="14">
        <v>328800</v>
      </c>
      <c r="N103" s="14">
        <v>24924075</v>
      </c>
      <c r="O103" s="14">
        <v>145</v>
      </c>
      <c r="P103" s="15">
        <v>0</v>
      </c>
      <c r="Q103" s="14">
        <v>145</v>
      </c>
    </row>
    <row r="104" spans="1:18" s="4" customFormat="1" ht="33" customHeight="1" x14ac:dyDescent="0.25">
      <c r="A104" s="14">
        <v>84</v>
      </c>
      <c r="B104" s="15" t="s">
        <v>236</v>
      </c>
      <c r="C104" s="15" t="s">
        <v>237</v>
      </c>
      <c r="D104" s="89" t="s">
        <v>200</v>
      </c>
      <c r="E104" s="90"/>
      <c r="F104" s="15" t="s">
        <v>204</v>
      </c>
      <c r="G104" s="15" t="s">
        <v>339</v>
      </c>
      <c r="H104" s="16" t="s">
        <v>76</v>
      </c>
      <c r="I104" s="17">
        <v>0</v>
      </c>
      <c r="J104" s="17">
        <v>1</v>
      </c>
      <c r="K104" s="91">
        <v>391511</v>
      </c>
      <c r="L104" s="90"/>
      <c r="M104" s="14">
        <v>313208</v>
      </c>
      <c r="N104" s="14">
        <v>25237283</v>
      </c>
      <c r="O104" s="14">
        <v>135</v>
      </c>
      <c r="P104" s="15">
        <v>0</v>
      </c>
      <c r="Q104" s="14">
        <v>135</v>
      </c>
    </row>
    <row r="105" spans="1:18" s="4" customFormat="1" ht="33" customHeight="1" x14ac:dyDescent="0.25">
      <c r="A105" s="14">
        <v>85</v>
      </c>
      <c r="B105" s="15" t="s">
        <v>238</v>
      </c>
      <c r="C105" s="15" t="s">
        <v>239</v>
      </c>
      <c r="D105" s="89" t="s">
        <v>36</v>
      </c>
      <c r="E105" s="90"/>
      <c r="F105" s="15" t="s">
        <v>152</v>
      </c>
      <c r="G105" s="15" t="s">
        <v>338</v>
      </c>
      <c r="H105" s="16" t="s">
        <v>76</v>
      </c>
      <c r="I105" s="17">
        <v>0</v>
      </c>
      <c r="J105" s="17">
        <v>1</v>
      </c>
      <c r="K105" s="91">
        <v>1689160</v>
      </c>
      <c r="L105" s="90"/>
      <c r="M105" s="14">
        <v>1351328</v>
      </c>
      <c r="N105" s="14">
        <v>26588611</v>
      </c>
      <c r="O105" s="14">
        <v>135</v>
      </c>
      <c r="P105" s="15">
        <v>0</v>
      </c>
      <c r="Q105" s="14">
        <v>135</v>
      </c>
    </row>
    <row r="106" spans="1:18" s="4" customFormat="1" ht="33" customHeight="1" x14ac:dyDescent="0.25">
      <c r="A106" s="14">
        <v>86</v>
      </c>
      <c r="B106" s="15" t="s">
        <v>240</v>
      </c>
      <c r="C106" s="15" t="s">
        <v>241</v>
      </c>
      <c r="D106" s="89" t="s">
        <v>200</v>
      </c>
      <c r="E106" s="90"/>
      <c r="F106" s="15" t="s">
        <v>242</v>
      </c>
      <c r="G106" s="15" t="s">
        <v>340</v>
      </c>
      <c r="H106" s="16" t="s">
        <v>22</v>
      </c>
      <c r="I106" s="17">
        <v>0</v>
      </c>
      <c r="J106" s="17">
        <v>1</v>
      </c>
      <c r="K106" s="91">
        <v>548178</v>
      </c>
      <c r="L106" s="90"/>
      <c r="M106" s="14">
        <v>438542</v>
      </c>
      <c r="N106" s="14">
        <v>27027153</v>
      </c>
      <c r="O106" s="14">
        <v>125</v>
      </c>
      <c r="P106" s="15">
        <v>0</v>
      </c>
      <c r="Q106" s="14">
        <v>125</v>
      </c>
    </row>
    <row r="107" spans="1:18" s="4" customFormat="1" ht="33" customHeight="1" x14ac:dyDescent="0.25">
      <c r="A107" s="14">
        <v>87</v>
      </c>
      <c r="B107" s="15" t="s">
        <v>243</v>
      </c>
      <c r="C107" s="15" t="s">
        <v>244</v>
      </c>
      <c r="D107" s="89" t="s">
        <v>49</v>
      </c>
      <c r="E107" s="90"/>
      <c r="F107" s="15" t="s">
        <v>232</v>
      </c>
      <c r="G107" s="15" t="s">
        <v>341</v>
      </c>
      <c r="H107" s="16" t="s">
        <v>22</v>
      </c>
      <c r="I107" s="17">
        <v>0</v>
      </c>
      <c r="J107" s="17">
        <v>1</v>
      </c>
      <c r="K107" s="91">
        <v>734712</v>
      </c>
      <c r="L107" s="90"/>
      <c r="M107" s="14">
        <v>587769</v>
      </c>
      <c r="N107" s="14">
        <v>27614922</v>
      </c>
      <c r="O107" s="14">
        <v>120</v>
      </c>
      <c r="P107" s="15">
        <v>0</v>
      </c>
      <c r="Q107" s="14">
        <v>120</v>
      </c>
    </row>
    <row r="108" spans="1:18" s="4" customFormat="1" ht="33" customHeight="1" thickBot="1" x14ac:dyDescent="0.3">
      <c r="A108" s="14">
        <v>88</v>
      </c>
      <c r="B108" s="15" t="s">
        <v>245</v>
      </c>
      <c r="C108" s="15" t="s">
        <v>246</v>
      </c>
      <c r="D108" s="89" t="s">
        <v>99</v>
      </c>
      <c r="E108" s="90"/>
      <c r="F108" s="15" t="s">
        <v>247</v>
      </c>
      <c r="G108" s="15" t="s">
        <v>342</v>
      </c>
      <c r="H108" s="16" t="s">
        <v>22</v>
      </c>
      <c r="I108" s="17">
        <v>0</v>
      </c>
      <c r="J108" s="17">
        <v>1</v>
      </c>
      <c r="K108" s="91">
        <v>1593720</v>
      </c>
      <c r="L108" s="90"/>
      <c r="M108" s="14">
        <v>1274976</v>
      </c>
      <c r="N108" s="19">
        <v>28889898</v>
      </c>
      <c r="O108" s="14">
        <v>110</v>
      </c>
      <c r="P108" s="15">
        <v>0</v>
      </c>
      <c r="Q108" s="14">
        <v>110</v>
      </c>
    </row>
    <row r="109" spans="1:18" s="4" customFormat="1" ht="24.75" customHeight="1" thickBot="1" x14ac:dyDescent="0.3">
      <c r="A109" s="76" t="s">
        <v>350</v>
      </c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8"/>
      <c r="M109" s="62">
        <f>SUM(M94:M108)</f>
        <v>11130607</v>
      </c>
      <c r="N109" s="47"/>
      <c r="O109" s="45"/>
      <c r="P109" s="46"/>
      <c r="Q109" s="45"/>
      <c r="R109" s="5"/>
    </row>
  </sheetData>
  <mergeCells count="220">
    <mergeCell ref="A10:Q10"/>
    <mergeCell ref="A90:Q90"/>
    <mergeCell ref="D85:E85"/>
    <mergeCell ref="K85:L85"/>
    <mergeCell ref="D86:E86"/>
    <mergeCell ref="K86:L86"/>
    <mergeCell ref="D83:E83"/>
    <mergeCell ref="K83:L83"/>
    <mergeCell ref="D84:E84"/>
    <mergeCell ref="K84:L84"/>
    <mergeCell ref="D81:E81"/>
    <mergeCell ref="K81:L81"/>
    <mergeCell ref="D82:E82"/>
    <mergeCell ref="K82:L82"/>
    <mergeCell ref="D79:E79"/>
    <mergeCell ref="K79:L79"/>
    <mergeCell ref="A1:Q1"/>
    <mergeCell ref="G12:G13"/>
    <mergeCell ref="H12:H13"/>
    <mergeCell ref="O12:O13"/>
    <mergeCell ref="P12:P13"/>
    <mergeCell ref="Q12:Q13"/>
    <mergeCell ref="D108:E108"/>
    <mergeCell ref="K108:L108"/>
    <mergeCell ref="D106:E106"/>
    <mergeCell ref="K106:L106"/>
    <mergeCell ref="D107:E107"/>
    <mergeCell ref="K107:L107"/>
    <mergeCell ref="D104:E104"/>
    <mergeCell ref="K104:L104"/>
    <mergeCell ref="K92:L93"/>
    <mergeCell ref="M92:M93"/>
    <mergeCell ref="N92:N93"/>
    <mergeCell ref="O92:O93"/>
    <mergeCell ref="P92:P93"/>
    <mergeCell ref="Q92:Q93"/>
    <mergeCell ref="D105:E105"/>
    <mergeCell ref="K105:L105"/>
    <mergeCell ref="D102:E102"/>
    <mergeCell ref="K102:L102"/>
    <mergeCell ref="D103:E103"/>
    <mergeCell ref="K103:L103"/>
    <mergeCell ref="D100:E100"/>
    <mergeCell ref="K100:L100"/>
    <mergeCell ref="D101:E101"/>
    <mergeCell ref="K101:L101"/>
    <mergeCell ref="D98:E98"/>
    <mergeCell ref="K98:L98"/>
    <mergeCell ref="D99:E99"/>
    <mergeCell ref="K99:L99"/>
    <mergeCell ref="D96:E96"/>
    <mergeCell ref="K96:L96"/>
    <mergeCell ref="D97:E97"/>
    <mergeCell ref="K97:L97"/>
    <mergeCell ref="K87:L87"/>
    <mergeCell ref="D95:E95"/>
    <mergeCell ref="K95:L95"/>
    <mergeCell ref="A88:L88"/>
    <mergeCell ref="K94:L94"/>
    <mergeCell ref="C92:C93"/>
    <mergeCell ref="D92:E93"/>
    <mergeCell ref="I92:J92"/>
    <mergeCell ref="A92:A93"/>
    <mergeCell ref="B92:B93"/>
    <mergeCell ref="F92:F93"/>
    <mergeCell ref="G92:G93"/>
    <mergeCell ref="H92:H93"/>
    <mergeCell ref="D80:E80"/>
    <mergeCell ref="K80:L80"/>
    <mergeCell ref="D77:E77"/>
    <mergeCell ref="K77:L77"/>
    <mergeCell ref="D78:E78"/>
    <mergeCell ref="K78:L78"/>
    <mergeCell ref="D75:E75"/>
    <mergeCell ref="K75:L75"/>
    <mergeCell ref="D76:E76"/>
    <mergeCell ref="K76:L76"/>
    <mergeCell ref="D73:E73"/>
    <mergeCell ref="K73:L73"/>
    <mergeCell ref="D74:E74"/>
    <mergeCell ref="K74:L74"/>
    <mergeCell ref="D71:E71"/>
    <mergeCell ref="K71:L71"/>
    <mergeCell ref="D72:E72"/>
    <mergeCell ref="K72:L72"/>
    <mergeCell ref="D69:E69"/>
    <mergeCell ref="K69:L69"/>
    <mergeCell ref="D70:E70"/>
    <mergeCell ref="K70:L70"/>
    <mergeCell ref="D67:E67"/>
    <mergeCell ref="K67:L67"/>
    <mergeCell ref="D68:E68"/>
    <mergeCell ref="K68:L68"/>
    <mergeCell ref="D65:E65"/>
    <mergeCell ref="K65:L65"/>
    <mergeCell ref="D66:E66"/>
    <mergeCell ref="K66:L66"/>
    <mergeCell ref="D63:E63"/>
    <mergeCell ref="K63:L63"/>
    <mergeCell ref="D64:E64"/>
    <mergeCell ref="K64:L64"/>
    <mergeCell ref="D61:E61"/>
    <mergeCell ref="K61:L61"/>
    <mergeCell ref="D62:E62"/>
    <mergeCell ref="K62:L62"/>
    <mergeCell ref="D59:E59"/>
    <mergeCell ref="K59:L59"/>
    <mergeCell ref="D60:E60"/>
    <mergeCell ref="K60:L60"/>
    <mergeCell ref="D57:E57"/>
    <mergeCell ref="K57:L57"/>
    <mergeCell ref="D58:E58"/>
    <mergeCell ref="K58:L58"/>
    <mergeCell ref="D55:E55"/>
    <mergeCell ref="K55:L55"/>
    <mergeCell ref="D56:E56"/>
    <mergeCell ref="K56:L56"/>
    <mergeCell ref="D53:E53"/>
    <mergeCell ref="K53:L53"/>
    <mergeCell ref="D54:E54"/>
    <mergeCell ref="K54:L54"/>
    <mergeCell ref="D51:E51"/>
    <mergeCell ref="K51:L51"/>
    <mergeCell ref="D52:E52"/>
    <mergeCell ref="K52:L52"/>
    <mergeCell ref="D49:E49"/>
    <mergeCell ref="K49:L49"/>
    <mergeCell ref="D50:E50"/>
    <mergeCell ref="K50:L50"/>
    <mergeCell ref="D47:E47"/>
    <mergeCell ref="K47:L47"/>
    <mergeCell ref="D48:E48"/>
    <mergeCell ref="K48:L48"/>
    <mergeCell ref="D45:E45"/>
    <mergeCell ref="K45:L45"/>
    <mergeCell ref="D46:E46"/>
    <mergeCell ref="K46:L46"/>
    <mergeCell ref="D43:E43"/>
    <mergeCell ref="K43:L43"/>
    <mergeCell ref="D44:E44"/>
    <mergeCell ref="K44:L44"/>
    <mergeCell ref="D41:E41"/>
    <mergeCell ref="K41:L41"/>
    <mergeCell ref="D42:E42"/>
    <mergeCell ref="K42:L42"/>
    <mergeCell ref="D39:E39"/>
    <mergeCell ref="K39:L39"/>
    <mergeCell ref="D40:E40"/>
    <mergeCell ref="K40:L40"/>
    <mergeCell ref="D37:E37"/>
    <mergeCell ref="K37:L37"/>
    <mergeCell ref="D38:E38"/>
    <mergeCell ref="K38:L38"/>
    <mergeCell ref="D35:E35"/>
    <mergeCell ref="K35:L35"/>
    <mergeCell ref="D36:E36"/>
    <mergeCell ref="K36:L36"/>
    <mergeCell ref="D33:E33"/>
    <mergeCell ref="K33:L33"/>
    <mergeCell ref="D34:E34"/>
    <mergeCell ref="K34:L34"/>
    <mergeCell ref="K12:L13"/>
    <mergeCell ref="M12:M13"/>
    <mergeCell ref="K32:L32"/>
    <mergeCell ref="D29:E29"/>
    <mergeCell ref="K29:L29"/>
    <mergeCell ref="D30:E30"/>
    <mergeCell ref="K30:L30"/>
    <mergeCell ref="D27:E27"/>
    <mergeCell ref="K27:L27"/>
    <mergeCell ref="D28:E28"/>
    <mergeCell ref="K28:L28"/>
    <mergeCell ref="A12:A13"/>
    <mergeCell ref="B12:B13"/>
    <mergeCell ref="C12:C13"/>
    <mergeCell ref="D12:E13"/>
    <mergeCell ref="F12:F13"/>
    <mergeCell ref="A109:L109"/>
    <mergeCell ref="D19:E19"/>
    <mergeCell ref="K19:L19"/>
    <mergeCell ref="D20:E20"/>
    <mergeCell ref="K20:L20"/>
    <mergeCell ref="D17:E17"/>
    <mergeCell ref="K17:L17"/>
    <mergeCell ref="D18:E18"/>
    <mergeCell ref="K18:L18"/>
    <mergeCell ref="D25:E25"/>
    <mergeCell ref="K25:L25"/>
    <mergeCell ref="D26:E26"/>
    <mergeCell ref="K26:L26"/>
    <mergeCell ref="D23:E23"/>
    <mergeCell ref="K23:L23"/>
    <mergeCell ref="D24:E24"/>
    <mergeCell ref="K24:L24"/>
    <mergeCell ref="D21:E21"/>
    <mergeCell ref="D15:E15"/>
    <mergeCell ref="K21:L21"/>
    <mergeCell ref="D22:E22"/>
    <mergeCell ref="K22:L22"/>
    <mergeCell ref="D31:E31"/>
    <mergeCell ref="K31:L31"/>
    <mergeCell ref="D32:E32"/>
    <mergeCell ref="N3:O3"/>
    <mergeCell ref="N4:O4"/>
    <mergeCell ref="N5:O5"/>
    <mergeCell ref="N6:O6"/>
    <mergeCell ref="N7:O7"/>
    <mergeCell ref="N12:N13"/>
    <mergeCell ref="A4:D5"/>
    <mergeCell ref="K15:L15"/>
    <mergeCell ref="D16:E16"/>
    <mergeCell ref="K16:L16"/>
    <mergeCell ref="D14:E14"/>
    <mergeCell ref="K14:L14"/>
    <mergeCell ref="I12:J12"/>
    <mergeCell ref="I3:M3"/>
    <mergeCell ref="I4:M4"/>
    <mergeCell ref="I5:M5"/>
    <mergeCell ref="I6:M6"/>
    <mergeCell ref="I7:M7"/>
  </mergeCells>
  <pageMargins left="9.8425196850393706E-2" right="9.8425196850393706E-2" top="0.27559055118110198" bottom="0.59279133858267696" header="0.27559055118110198" footer="0.196850393700787"/>
  <pageSetup paperSize="9" fitToHeight="0" orientation="landscape" r:id="rId1"/>
  <headerFooter alignWithMargins="0">
    <oddFooter>&amp;L&amp;"Arial,Regular"&amp;8 22.06.2022 10:44:33 &amp;C&amp;"Arial,Regular"&amp;8 EDS_SMVS_pracovni &amp;R&amp;"Arial,Regular"&amp;8 VladimiraHabrova307 
&amp;B&amp;"Arial"&amp;8Strana:&amp;B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Habrová Vladimíra - VZ 1026 - ŠIS AČR</cp:lastModifiedBy>
  <cp:lastPrinted>2022-09-16T05:16:27Z</cp:lastPrinted>
  <dcterms:created xsi:type="dcterms:W3CDTF">2022-09-14T08:54:22Z</dcterms:created>
  <dcterms:modified xsi:type="dcterms:W3CDTF">2022-09-16T06:13:31Z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